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ajm-my.sharepoint.com/personal/vardendowner_nwa_gov_jm/Documents/Desktop/DS/SPARK PROGRAMME/Progress Report/UPDATE MARCH 3 2026/"/>
    </mc:Choice>
  </mc:AlternateContent>
  <xr:revisionPtr revIDLastSave="12" documentId="8_{1096BAEA-FB91-4782-B9B3-58B2268BD261}" xr6:coauthVersionLast="47" xr6:coauthVersionMax="47" xr10:uidLastSave="{DE7D28D1-5C30-49C4-8B2C-70A0816A9477}"/>
  <bookViews>
    <workbookView xWindow="-110" yWindow="-110" windowWidth="25180" windowHeight="16140" xr2:uid="{8C792CDD-CEBF-460D-9EEE-D452FEBF69DF}"/>
  </bookViews>
  <sheets>
    <sheet name="SUMMARY" sheetId="1" r:id="rId1"/>
    <sheet name="Package 1" sheetId="2" r:id="rId2"/>
    <sheet name="Package 2" sheetId="3" r:id="rId3"/>
    <sheet name="Package 3" sheetId="4" r:id="rId4"/>
    <sheet name="Package 4 " sheetId="5" r:id="rId5"/>
  </sheets>
  <definedNames>
    <definedName name="_xlnm.Print_Titles" localSheetId="1">'Package 1'!$1:$2</definedName>
    <definedName name="_xlnm.Print_Titles" localSheetId="2">'Package 2'!$1:$2</definedName>
    <definedName name="_xlnm.Print_Titles" localSheetId="3">'Package 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H14" i="1"/>
  <c r="H13" i="1"/>
  <c r="D7" i="1"/>
  <c r="E7" i="1"/>
  <c r="F7" i="1"/>
  <c r="G7" i="1"/>
  <c r="G16" i="1" s="1"/>
  <c r="H15" i="1"/>
  <c r="H12" i="1"/>
  <c r="H11" i="1"/>
  <c r="H10" i="1"/>
  <c r="H9" i="1"/>
  <c r="H8" i="1"/>
  <c r="H16" i="1" l="1"/>
  <c r="H7" i="1"/>
</calcChain>
</file>

<file path=xl/sharedStrings.xml><?xml version="1.0" encoding="utf-8"?>
<sst xmlns="http://schemas.openxmlformats.org/spreadsheetml/2006/main" count="847" uniqueCount="452">
  <si>
    <t>Scheduled to commence in March</t>
  </si>
  <si>
    <t>Works commenced</t>
  </si>
  <si>
    <t xml:space="preserve">Package </t>
  </si>
  <si>
    <t xml:space="preserve">TOTAL </t>
  </si>
  <si>
    <t xml:space="preserve">Instructed via Work Order </t>
  </si>
  <si>
    <t xml:space="preserve">To be instructed via Work Order </t>
  </si>
  <si>
    <t>Paving Works</t>
  </si>
  <si>
    <t xml:space="preserve">SUMMARY </t>
  </si>
  <si>
    <t>Parishes</t>
  </si>
  <si>
    <t>Road Corridor (Local &amp; PC)</t>
  </si>
  <si>
    <t>Estimate based on CHEC's Rates
($)</t>
  </si>
  <si>
    <t>Status</t>
  </si>
  <si>
    <t xml:space="preserve">St. Thomas </t>
  </si>
  <si>
    <t>Phillips Field Road New Pera</t>
  </si>
  <si>
    <t>Pavement works ongoing</t>
  </si>
  <si>
    <t>Curtis Bottom/ Cotton Tree Road</t>
  </si>
  <si>
    <t>Land Top Road</t>
  </si>
  <si>
    <t>Needham Pen Road</t>
  </si>
  <si>
    <t>To be included in subsequent work order</t>
  </si>
  <si>
    <t>Mahagony Vale to Hagleys Gap</t>
  </si>
  <si>
    <t>Ridge to White Hall</t>
  </si>
  <si>
    <t>Wyatt to Seafort</t>
  </si>
  <si>
    <t>Albion Double Drive</t>
  </si>
  <si>
    <t>Abilabi Lane</t>
  </si>
  <si>
    <t>Kingston                                             Kingston</t>
  </si>
  <si>
    <t xml:space="preserve">Campbell Street / Hampton Street </t>
  </si>
  <si>
    <t>Goodwin Park Road - Campbell Town</t>
  </si>
  <si>
    <t>Woggonette Crescent - Kingston Garden</t>
  </si>
  <si>
    <t>Mc Whinney Street</t>
  </si>
  <si>
    <t>Pipeline works ongoing</t>
  </si>
  <si>
    <t>Albion Lane - Franklyn Town</t>
  </si>
  <si>
    <t>Lincoln Terrace - Franklyn Town</t>
  </si>
  <si>
    <t>Seaforth Street run into Vincenth Street ( Allman Town)</t>
  </si>
  <si>
    <t>Madison Avenue</t>
  </si>
  <si>
    <t>Belview Avenue</t>
  </si>
  <si>
    <t>St. Georges</t>
  </si>
  <si>
    <t>St. Patrick Roads</t>
  </si>
  <si>
    <t>Everest Drive</t>
  </si>
  <si>
    <t>Balkan Drive</t>
  </si>
  <si>
    <t>Drainage works ongoing</t>
  </si>
  <si>
    <t>Wareham Road</t>
  </si>
  <si>
    <t xml:space="preserve">Bustamante Highway </t>
  </si>
  <si>
    <t>24, 194,255.38</t>
  </si>
  <si>
    <t xml:space="preserve">Upper Church Street </t>
  </si>
  <si>
    <t>Greenwich Street</t>
  </si>
  <si>
    <t xml:space="preserve">Percy Street, from wellington Street to Regent </t>
  </si>
  <si>
    <t xml:space="preserve">Tulip Lane, from Last Street to Oxford Street </t>
  </si>
  <si>
    <t xml:space="preserve">Percy Street, from Blount Street to Oxford Street </t>
  </si>
  <si>
    <t>Regent Street and Charles Street</t>
  </si>
  <si>
    <t>Regent Street and North Street</t>
  </si>
  <si>
    <t>Roase Lane and Charles Street</t>
  </si>
  <si>
    <t xml:space="preserve">Love Lane above North Street </t>
  </si>
  <si>
    <t>Hanna Street Sidewalk</t>
  </si>
  <si>
    <t xml:space="preserve">Drummond Street, from Princess Street to Orange Street </t>
  </si>
  <si>
    <t xml:space="preserve">New North Street, from Kings Street to Crab Ground </t>
  </si>
  <si>
    <t>St. Andrew                       St. Andrew                           St. Andrew                                         St. Andrew</t>
  </si>
  <si>
    <t>Ebenezer Avenue, New Haven</t>
  </si>
  <si>
    <t>Longfellow Avenue, Duhaney Park</t>
  </si>
  <si>
    <t>Mansfield Avenue, Washington Gardens</t>
  </si>
  <si>
    <t>Righton Crescent, Washington Gardens</t>
  </si>
  <si>
    <t>Portlawn Avenue, Riverton City</t>
  </si>
  <si>
    <t>Trelawny Crescent, Riverton City</t>
  </si>
  <si>
    <t>West Bayfarm Road</t>
  </si>
  <si>
    <t>Dillpath Crescent</t>
  </si>
  <si>
    <t>Wellside Crescent</t>
  </si>
  <si>
    <t>Callaloo Mews (Spanish Town Road)</t>
  </si>
  <si>
    <t>Manley Avenue</t>
  </si>
  <si>
    <t>Tavern Drive</t>
  </si>
  <si>
    <t>Tavern Crescent</t>
  </si>
  <si>
    <t>Blue Castle Terrace</t>
  </si>
  <si>
    <t>Catus Way, Marigold Way and Iris Close</t>
  </si>
  <si>
    <t>East Pine Way &amp; West Pine Way</t>
  </si>
  <si>
    <t>Doherty Drive</t>
  </si>
  <si>
    <t>Clieveden</t>
  </si>
  <si>
    <t>Providence Pen Lane</t>
  </si>
  <si>
    <t>Swallowfield Road</t>
  </si>
  <si>
    <t>Watson  Ave</t>
  </si>
  <si>
    <t>Sackville Road</t>
  </si>
  <si>
    <t xml:space="preserve">Vineyard Road </t>
  </si>
  <si>
    <t xml:space="preserve">Antrim Road </t>
  </si>
  <si>
    <t>Lexington Ave</t>
  </si>
  <si>
    <t>Passion Gardens (Toby Gully) both left and right return off</t>
  </si>
  <si>
    <t>Middleton/Settlement</t>
  </si>
  <si>
    <t>Two Three to Jack Allen &amp; turn off to Freetown</t>
  </si>
  <si>
    <t>Hope Flats / Penny Gully</t>
  </si>
  <si>
    <t>Bayview Retreat Drive</t>
  </si>
  <si>
    <t>Torrington Park</t>
  </si>
  <si>
    <t>Baker Street</t>
  </si>
  <si>
    <t>Mulgrave Road</t>
  </si>
  <si>
    <t>Lincoln Road</t>
  </si>
  <si>
    <t xml:space="preserve">Collie Smith Drive </t>
  </si>
  <si>
    <t>Lincoln Crescent (Block Roses)</t>
  </si>
  <si>
    <t>Avon Park Crescent</t>
  </si>
  <si>
    <t>West Road (Top &amp; Lower)</t>
  </si>
  <si>
    <t>Golding Road</t>
  </si>
  <si>
    <t xml:space="preserve">Grants Pen Drive </t>
  </si>
  <si>
    <t xml:space="preserve">Markland Avenue </t>
  </si>
  <si>
    <t xml:space="preserve">Shortwood Lane </t>
  </si>
  <si>
    <t xml:space="preserve">Liguanea Avenue </t>
  </si>
  <si>
    <t xml:space="preserve">Waterloo Avenue </t>
  </si>
  <si>
    <t xml:space="preserve">Surbiton Road </t>
  </si>
  <si>
    <t xml:space="preserve">Annette Crescent </t>
  </si>
  <si>
    <t xml:space="preserve">Richings Avenue </t>
  </si>
  <si>
    <t xml:space="preserve">Oakland Crescent </t>
  </si>
  <si>
    <t xml:space="preserve">Bartley Lane </t>
  </si>
  <si>
    <t xml:space="preserve">Majesty Gardens Side Walk </t>
  </si>
  <si>
    <t xml:space="preserve">Brotherton Avenue (road,side walk) </t>
  </si>
  <si>
    <t xml:space="preserve">Oakland Road </t>
  </si>
  <si>
    <t xml:space="preserve">Harvey Road </t>
  </si>
  <si>
    <t>Orange Grove Road</t>
  </si>
  <si>
    <t xml:space="preserve">Christopher Boulevard </t>
  </si>
  <si>
    <t>Karl Samuda Road</t>
  </si>
  <si>
    <t>Lady Huggin</t>
  </si>
  <si>
    <t xml:space="preserve">Park Lane </t>
  </si>
  <si>
    <t xml:space="preserve">32 &amp; 34 White Hall Avenue </t>
  </si>
  <si>
    <t>Upper Aries</t>
  </si>
  <si>
    <t>Ursa Minor</t>
  </si>
  <si>
    <t>Mount Charles - Luna</t>
  </si>
  <si>
    <t>Blue Mountain</t>
  </si>
  <si>
    <t>Seaview Road</t>
  </si>
  <si>
    <t>Brooks Level Road</t>
  </si>
  <si>
    <t>Castle Drive</t>
  </si>
  <si>
    <t xml:space="preserve">East Road </t>
  </si>
  <si>
    <t>Gentles Road</t>
  </si>
  <si>
    <t xml:space="preserve">Marverly Avenue </t>
  </si>
  <si>
    <t xml:space="preserve">Sundown Crescent </t>
  </si>
  <si>
    <t xml:space="preserve">Central Road </t>
  </si>
  <si>
    <t xml:space="preserve">Langard Road </t>
  </si>
  <si>
    <t xml:space="preserve">Randolph Avenue </t>
  </si>
  <si>
    <t xml:space="preserve">Sutherland Avenue </t>
  </si>
  <si>
    <t xml:space="preserve">Topaz Crescent </t>
  </si>
  <si>
    <t xml:space="preserve">Addington Drive </t>
  </si>
  <si>
    <t xml:space="preserve">Lower Turnbridge Drive </t>
  </si>
  <si>
    <t xml:space="preserve">Greendale Crescent </t>
  </si>
  <si>
    <t>Patosi Ave.</t>
  </si>
  <si>
    <t xml:space="preserve">Elma Crescent </t>
  </si>
  <si>
    <t xml:space="preserve">Monterey Ave. </t>
  </si>
  <si>
    <t>Base works ongoing</t>
  </si>
  <si>
    <t xml:space="preserve">Lockhart Ave. </t>
  </si>
  <si>
    <t>Woodpecker Avenue</t>
  </si>
  <si>
    <t>Simon Taylor Road</t>
  </si>
  <si>
    <t>Henry Morgan Avenue</t>
  </si>
  <si>
    <t xml:space="preserve"> Estimate based on CHEC's Rates
($) </t>
  </si>
  <si>
    <t xml:space="preserve"> Status </t>
  </si>
  <si>
    <t xml:space="preserve"> St. Catherine                                             St. Catherine                                 St. Catherine                                                               St. Catherine</t>
  </si>
  <si>
    <t>New Mountain</t>
  </si>
  <si>
    <t>To be included in subsequent Work Order</t>
  </si>
  <si>
    <t>Water Lane</t>
  </si>
  <si>
    <t>Martin Lane</t>
  </si>
  <si>
    <t>Bullet Tree</t>
  </si>
  <si>
    <t>Bushy Park</t>
  </si>
  <si>
    <t>Mahoe Drive - Bridgeview</t>
  </si>
  <si>
    <t>Susan Ave. - Edgewater</t>
  </si>
  <si>
    <t>Coral Way - West Bay</t>
  </si>
  <si>
    <t>Autumn and Spring Crescent - Bridgeport</t>
  </si>
  <si>
    <t>Westport</t>
  </si>
  <si>
    <t>Levens Crescent - Cumberland</t>
  </si>
  <si>
    <t>Middlesex Ave. - Independence City</t>
  </si>
  <si>
    <t>Henderson Drive - Independence City</t>
  </si>
  <si>
    <t>Maryland - Waterford</t>
  </si>
  <si>
    <t>Ramble Road - Waterford</t>
  </si>
  <si>
    <t>Jones Avenue</t>
  </si>
  <si>
    <t>Gilgael Avenue</t>
  </si>
  <si>
    <t>New Nursery</t>
  </si>
  <si>
    <t xml:space="preserve">Tredegar Park Road </t>
  </si>
  <si>
    <t>Zambia Ave</t>
  </si>
  <si>
    <t>Caymanas Gardens</t>
  </si>
  <si>
    <t>Ransford Close</t>
  </si>
  <si>
    <t>Salah Close</t>
  </si>
  <si>
    <t>Nova Close</t>
  </si>
  <si>
    <t>Comit Close</t>
  </si>
  <si>
    <t>Daisy Close</t>
  </si>
  <si>
    <t>Jasmine Close</t>
  </si>
  <si>
    <t>Queens Ave</t>
  </si>
  <si>
    <t>Dover Ave</t>
  </si>
  <si>
    <t>Walkers Ave</t>
  </si>
  <si>
    <t>Lime Tree Crescent</t>
  </si>
  <si>
    <t>Power Ave</t>
  </si>
  <si>
    <t>Myers Town</t>
  </si>
  <si>
    <t>Facey</t>
  </si>
  <si>
    <t>Lodge (Top Mountain)</t>
  </si>
  <si>
    <t>Mountain Pass</t>
  </si>
  <si>
    <t>Coolshade (Goba)</t>
  </si>
  <si>
    <t>Meuse</t>
  </si>
  <si>
    <t>Jubilee Town</t>
  </si>
  <si>
    <t>Arlington Road</t>
  </si>
  <si>
    <t>Pipeline works ongoing.</t>
  </si>
  <si>
    <t>Willowdene Drive</t>
  </si>
  <si>
    <t>Homestad Boulevard</t>
  </si>
  <si>
    <t>Cassino Drive</t>
  </si>
  <si>
    <t>West Bank</t>
  </si>
  <si>
    <t>First Street</t>
  </si>
  <si>
    <t>First Ave</t>
  </si>
  <si>
    <t>NE 15th Street 6E Greater Portmore</t>
  </si>
  <si>
    <t>NE 14th Street 6E Greater Portmore</t>
  </si>
  <si>
    <t>Port Royal Square</t>
  </si>
  <si>
    <t>Cartagena Square</t>
  </si>
  <si>
    <t>Hellshire Beach Main Rd</t>
  </si>
  <si>
    <t>Sandhills Main Rd</t>
  </si>
  <si>
    <t>Manley Lane</t>
  </si>
  <si>
    <t>Stella Wilkins Drive</t>
  </si>
  <si>
    <t>West Prospect to Cashew Walk</t>
  </si>
  <si>
    <t>South Monticello Crescent</t>
  </si>
  <si>
    <t>Benneth Lane to Cedar Valley</t>
  </si>
  <si>
    <t>Buena Vista</t>
  </si>
  <si>
    <t>Brown's Town/Nugent Street</t>
  </si>
  <si>
    <t>Tucker Road</t>
  </si>
  <si>
    <t>York Street</t>
  </si>
  <si>
    <t>Mount Pleasant Road</t>
  </si>
  <si>
    <t>Watermount to Bolas</t>
  </si>
  <si>
    <t>Friendship Drive</t>
  </si>
  <si>
    <t>Gutter Mountain Rd</t>
  </si>
  <si>
    <t>Prince Avenue</t>
  </si>
  <si>
    <t>Cumberland Road</t>
  </si>
  <si>
    <t>Williams Street</t>
  </si>
  <si>
    <t>Eltham Boulevard</t>
  </si>
  <si>
    <t>Anthurium</t>
  </si>
  <si>
    <t>Ensom Avenue</t>
  </si>
  <si>
    <t>Chensinton/Westmore</t>
  </si>
  <si>
    <t>Irish Pen</t>
  </si>
  <si>
    <t>North Drive/Hampton Avenue</t>
  </si>
  <si>
    <t xml:space="preserve"> Clarendon                                                                     Clarendon</t>
  </si>
  <si>
    <t>Orange River</t>
  </si>
  <si>
    <t>John's Hall</t>
  </si>
  <si>
    <t>New Road</t>
  </si>
  <si>
    <t>Damn Road</t>
  </si>
  <si>
    <t>Mosquito Road</t>
  </si>
  <si>
    <t>Belmont Road</t>
  </si>
  <si>
    <t>Orange Hill Road</t>
  </si>
  <si>
    <t>Morgans Road</t>
  </si>
  <si>
    <t>Girls Town to White Road</t>
  </si>
  <si>
    <t>Bottom Halse Hall to Top Halse Hall</t>
  </si>
  <si>
    <t>First Entrance of New Bowens to Hillview</t>
  </si>
  <si>
    <t>Joe Reid</t>
  </si>
  <si>
    <t>Kennedy Drive</t>
  </si>
  <si>
    <t>Top Hill to Waterlane</t>
  </si>
  <si>
    <t>York Circle</t>
  </si>
  <si>
    <t>Gravel Hill Road</t>
  </si>
  <si>
    <t xml:space="preserve">Duke Dstreet </t>
  </si>
  <si>
    <t>Havanna Heights Phase 3</t>
  </si>
  <si>
    <t>Havanna Heights Phase 1</t>
  </si>
  <si>
    <t xml:space="preserve">Cotton Ground </t>
  </si>
  <si>
    <t xml:space="preserve">Post Road Bottom </t>
  </si>
  <si>
    <t xml:space="preserve">Gold Ring Hill </t>
  </si>
  <si>
    <t xml:space="preserve">Colonels Ridge School Road </t>
  </si>
  <si>
    <t xml:space="preserve">Stewarton </t>
  </si>
  <si>
    <t xml:space="preserve">Mount Valley </t>
  </si>
  <si>
    <t>Effortville to Long Gully</t>
  </si>
  <si>
    <t>Bucknor (Bottom Road)</t>
  </si>
  <si>
    <t>Mud Lane (West Park)</t>
  </si>
  <si>
    <t>Cemetry Road</t>
  </si>
  <si>
    <t>Circle Drive</t>
  </si>
  <si>
    <t>Inglewood Drive</t>
  </si>
  <si>
    <t>Wellington Drive</t>
  </si>
  <si>
    <t>Woodleigh to Curatoe Hill</t>
  </si>
  <si>
    <t>Manchester</t>
  </si>
  <si>
    <t>Wilbin - Heartease (Link road )</t>
  </si>
  <si>
    <t>Barnstaple</t>
  </si>
  <si>
    <t>Berrick Town</t>
  </si>
  <si>
    <t>Ingleside</t>
  </si>
  <si>
    <t>Lincoln - Mt Prospect</t>
  </si>
  <si>
    <t>George Reid</t>
  </si>
  <si>
    <t>Beverly Green /Battersea</t>
  </si>
  <si>
    <t>Evergreen</t>
  </si>
  <si>
    <t>Wickwar - Silver Grove</t>
  </si>
  <si>
    <t>Providence</t>
  </si>
  <si>
    <t>Kingsland Sub Division Road</t>
  </si>
  <si>
    <t>New Green</t>
  </si>
  <si>
    <t>Haughton Pond Road</t>
  </si>
  <si>
    <t>Smithfield Road</t>
  </si>
  <si>
    <t>Little Portmore in Plowden</t>
  </si>
  <si>
    <t>Ebenezer School Road</t>
  </si>
  <si>
    <t>Top Road, Rose Hill</t>
  </si>
  <si>
    <t>Ticky Ticky</t>
  </si>
  <si>
    <t>Lyn's Avenue (NWC to review need for pipeline works)</t>
  </si>
  <si>
    <t>Jobs Lane/Othersfield/Savoy</t>
  </si>
  <si>
    <t>Mckie Pipe House Road (NWC to review need for pipeline works)</t>
  </si>
  <si>
    <t>St. Elizabeth</t>
  </si>
  <si>
    <t>Red Hills, Haughton</t>
  </si>
  <si>
    <t>Holland Village (Playfield Rd &amp; Middle Rd)</t>
  </si>
  <si>
    <t>Grove Hill, White Hill</t>
  </si>
  <si>
    <t>Long Ground, New Market</t>
  </si>
  <si>
    <t>Tryal</t>
  </si>
  <si>
    <t>Gayle Town</t>
  </si>
  <si>
    <t>Broomfield Town</t>
  </si>
  <si>
    <t>Queens Berry</t>
  </si>
  <si>
    <t>Slipe (Fullerswood Road to Slipe to Frenchman)</t>
  </si>
  <si>
    <t>School House to Ditingent (Middlequarters)</t>
  </si>
  <si>
    <t>Pondside Road to Hiltop</t>
  </si>
  <si>
    <t>Coffee Lane</t>
  </si>
  <si>
    <t>Brighton</t>
  </si>
  <si>
    <t>New River</t>
  </si>
  <si>
    <t>Rangle Lane</t>
  </si>
  <si>
    <t>Burton Lane</t>
  </si>
  <si>
    <t>Westmoreland</t>
  </si>
  <si>
    <t>Porters Mountain</t>
  </si>
  <si>
    <t>Welcome to Maxfield</t>
  </si>
  <si>
    <t>Whithorn to Logwood</t>
  </si>
  <si>
    <t>Desta to Cooke Street</t>
  </si>
  <si>
    <t>Segree Street</t>
  </si>
  <si>
    <t>Farm Pen</t>
  </si>
  <si>
    <t>Poppy Street</t>
  </si>
  <si>
    <t>Board Walk Scheme</t>
  </si>
  <si>
    <t>New Town</t>
  </si>
  <si>
    <t>Gordon Road to Congress (Whitehouse Division)</t>
  </si>
  <si>
    <t>Argyle Mountain to Castle Mountain Road (bethel Town Div.)</t>
  </si>
  <si>
    <t>Orange Hill - Bottom Darliston (Darliston Division)</t>
  </si>
  <si>
    <t>Scheduled to commence in April</t>
  </si>
  <si>
    <t>Lennox Bigwoods including McDonald Road (Darliston Div.)</t>
  </si>
  <si>
    <t>Ashton to Leamington (Leamington Division)</t>
  </si>
  <si>
    <t>Wild -Pine</t>
  </si>
  <si>
    <t>Townhead</t>
  </si>
  <si>
    <t>Blackness</t>
  </si>
  <si>
    <t>Geneva - Ghetto</t>
  </si>
  <si>
    <t>Crowder</t>
  </si>
  <si>
    <t>Camp Savannah Mountain</t>
  </si>
  <si>
    <t>Shanty Town</t>
  </si>
  <si>
    <t>Revival</t>
  </si>
  <si>
    <t>Villa La Cage</t>
  </si>
  <si>
    <t>Hanover</t>
  </si>
  <si>
    <t xml:space="preserve">Hopewell - Chigwell </t>
  </si>
  <si>
    <t xml:space="preserve">Success </t>
  </si>
  <si>
    <t xml:space="preserve">Top Hill </t>
  </si>
  <si>
    <t xml:space="preserve">Zion - Cho cho Lane </t>
  </si>
  <si>
    <t xml:space="preserve">Pondpiece- Sea Top </t>
  </si>
  <si>
    <t xml:space="preserve">Claremont </t>
  </si>
  <si>
    <t xml:space="preserve">1 Central - Taylor Drive - Zion </t>
  </si>
  <si>
    <t xml:space="preserve">Well Lane </t>
  </si>
  <si>
    <t xml:space="preserve">Daffodil- Voilet </t>
  </si>
  <si>
    <t xml:space="preserve">Malcolm Heights </t>
  </si>
  <si>
    <t xml:space="preserve">Riverside to Rugland </t>
  </si>
  <si>
    <t xml:space="preserve">Blair Castle </t>
  </si>
  <si>
    <t xml:space="preserve">Richmond to Cacoon </t>
  </si>
  <si>
    <t xml:space="preserve">Prosper Road </t>
  </si>
  <si>
    <t xml:space="preserve">Francis Town </t>
  </si>
  <si>
    <t xml:space="preserve">Askenish to Clifton </t>
  </si>
  <si>
    <t xml:space="preserve">  St. James                                                        St. James</t>
  </si>
  <si>
    <t>Canaan-Dip</t>
  </si>
  <si>
    <t>Williamsfield</t>
  </si>
  <si>
    <t>Burnt Ground</t>
  </si>
  <si>
    <t>Greenwood</t>
  </si>
  <si>
    <t>Bottom Road, Cambridge</t>
  </si>
  <si>
    <t>Richmond Hill to Mafoota</t>
  </si>
  <si>
    <t>Brother's Retreat, Garlands</t>
  </si>
  <si>
    <t>Horse Guard, Garlands</t>
  </si>
  <si>
    <t>Catskin, Stonehenge</t>
  </si>
  <si>
    <t>Maldon Road, Maroon Town</t>
  </si>
  <si>
    <t>Brissett Road, Cambridge</t>
  </si>
  <si>
    <t>School Road, Niagara</t>
  </si>
  <si>
    <t>Old Jackson Road, Maroon Town</t>
  </si>
  <si>
    <t>Comfort Hall to Walespond Road</t>
  </si>
  <si>
    <t>Felman Corner</t>
  </si>
  <si>
    <t>Flower Hill Main</t>
  </si>
  <si>
    <t>Unity Close</t>
  </si>
  <si>
    <t>Unity Crescent</t>
  </si>
  <si>
    <t>Unity Heights</t>
  </si>
  <si>
    <t>Pop Lawrence Blvd</t>
  </si>
  <si>
    <t>Lazaretta Drive</t>
  </si>
  <si>
    <t>Bayroute Ring Road</t>
  </si>
  <si>
    <t>Cornwall Gardens</t>
  </si>
  <si>
    <t>Barbados to Caribbean Terrace</t>
  </si>
  <si>
    <t xml:space="preserve">Kodac Street </t>
  </si>
  <si>
    <t xml:space="preserve">Legs Lane (Off Seaview) </t>
  </si>
  <si>
    <t xml:space="preserve">Willow Lane (Flower Hill ) </t>
  </si>
  <si>
    <t xml:space="preserve">Baldwin Crescent </t>
  </si>
  <si>
    <t xml:space="preserve">Texas Hill </t>
  </si>
  <si>
    <t xml:space="preserve">Churchill Lane  </t>
  </si>
  <si>
    <t xml:space="preserve">Drainage work ongoing </t>
  </si>
  <si>
    <t xml:space="preserve">Headly Drive  </t>
  </si>
  <si>
    <t xml:space="preserve">Brown Drive  </t>
  </si>
  <si>
    <t xml:space="preserve">Simmonds Drive (Montego Hills) </t>
  </si>
  <si>
    <t>Halls Lane (Slat Spring)</t>
  </si>
  <si>
    <t xml:space="preserve">Charles Drive </t>
  </si>
  <si>
    <t>Tower Hill Community Road</t>
  </si>
  <si>
    <t>Moy Hall community Road</t>
  </si>
  <si>
    <t>Meadowvale Community Road</t>
  </si>
  <si>
    <t>Ebony Drive through to Mud Valley Gutters</t>
  </si>
  <si>
    <t>Riverside Drive, Phase 2, Retirement</t>
  </si>
  <si>
    <t>Barnett Oval Community Road</t>
  </si>
  <si>
    <t>Jarrett Terrace community Road</t>
  </si>
  <si>
    <t>Trelawny</t>
  </si>
  <si>
    <t>Church Street- Gravel Hill, Duanvale</t>
  </si>
  <si>
    <t xml:space="preserve">Samuel Prospect </t>
  </si>
  <si>
    <t>Friendship to Wakefield Main Road</t>
  </si>
  <si>
    <t>Smith Hill</t>
  </si>
  <si>
    <t>Hoddington to Kingloss</t>
  </si>
  <si>
    <t>Penn Road to Stettin</t>
  </si>
  <si>
    <t>Butt Up Town Road</t>
  </si>
  <si>
    <t>Albert Town Road - Grant's Hardware to Butt Up Town Road</t>
  </si>
  <si>
    <t xml:space="preserve">Bottom Warsop - Lodge Road </t>
  </si>
  <si>
    <t>Wirefence to Penn Road (Grandison Town Road)</t>
  </si>
  <si>
    <t>Brampton</t>
  </si>
  <si>
    <t>St. Ann                                 St. Ann</t>
  </si>
  <si>
    <t>Hammerton to Green Hill</t>
  </si>
  <si>
    <t>Peatshop to Ressetta</t>
  </si>
  <si>
    <t>Clarksonville to Cedar Valley</t>
  </si>
  <si>
    <t>Hessen Castle to Calderwood</t>
  </si>
  <si>
    <t xml:space="preserve"> Hampton </t>
  </si>
  <si>
    <t xml:space="preserve"> Ricketts Drive to Cardiff All</t>
  </si>
  <si>
    <t xml:space="preserve"> R/bay School Road</t>
  </si>
  <si>
    <t xml:space="preserve"> Up Hill, Dumbarton </t>
  </si>
  <si>
    <t xml:space="preserve"> Top Road to Liberty Valley</t>
  </si>
  <si>
    <t xml:space="preserve"> Addison Park to Kensington </t>
  </si>
  <si>
    <t xml:space="preserve"> Seacrest, Discovery Bay</t>
  </si>
  <si>
    <t>New Hall to York to Bensonton Cross Roads</t>
  </si>
  <si>
    <t>Bottom Road to Johnny Spring</t>
  </si>
  <si>
    <t>Cottage to Woodfield</t>
  </si>
  <si>
    <t>Paradise Street</t>
  </si>
  <si>
    <t>St. Ann's Bay to Lime Hall Square</t>
  </si>
  <si>
    <t>Steer Town Road</t>
  </si>
  <si>
    <t>St. Mary</t>
  </si>
  <si>
    <t>Kilancholly</t>
  </si>
  <si>
    <t>Tremolesworth</t>
  </si>
  <si>
    <t>Hibiscus Avenue, Highgate</t>
  </si>
  <si>
    <t>Friendship to Joe River</t>
  </si>
  <si>
    <t>Belfield Pen Road</t>
  </si>
  <si>
    <t>Camberwell Main Road</t>
  </si>
  <si>
    <t>Gibbs Hill Road</t>
  </si>
  <si>
    <t>Clarke Road</t>
  </si>
  <si>
    <t>Brenaird Main Road</t>
  </si>
  <si>
    <t xml:space="preserve">Valley Bush to Prospect </t>
  </si>
  <si>
    <t xml:space="preserve">Jacks River to Eden Hilll </t>
  </si>
  <si>
    <t xml:space="preserve">Pembroke Hall to Carron Hall </t>
  </si>
  <si>
    <t xml:space="preserve">Hunts Town to Crescent </t>
  </si>
  <si>
    <t xml:space="preserve">Oracabessa to Hamiton Mountain </t>
  </si>
  <si>
    <t>Portland</t>
  </si>
  <si>
    <t>Black Hill-Rodney Hall-White Gate</t>
  </si>
  <si>
    <t>Canewood Road</t>
  </si>
  <si>
    <t>Commodore</t>
  </si>
  <si>
    <t>Blueberry - Horsepond - Kildare</t>
  </si>
  <si>
    <t xml:space="preserve">Bellevue Road </t>
  </si>
  <si>
    <t xml:space="preserve">Ghost Town Road Anchovy </t>
  </si>
  <si>
    <t xml:space="preserve">Islington Road </t>
  </si>
  <si>
    <t>Penn Road</t>
  </si>
  <si>
    <t xml:space="preserve">Compund Road </t>
  </si>
  <si>
    <t>Barracks Manchioneal</t>
  </si>
  <si>
    <t xml:space="preserve">Top Alstan School Road </t>
  </si>
  <si>
    <t xml:space="preserve"> Scheduled to commence in March</t>
  </si>
  <si>
    <t>Park Mountain (pass school upward)</t>
  </si>
  <si>
    <t>Scheduled to commence in May</t>
  </si>
  <si>
    <t>Scheduled to commence in June</t>
  </si>
  <si>
    <t xml:space="preserve"> Base works ongoing</t>
  </si>
  <si>
    <t>Scheduled to commence in July</t>
  </si>
  <si>
    <t>Works scheduled to commence end of March</t>
  </si>
  <si>
    <t>Works scheduled to commence in April</t>
  </si>
  <si>
    <t>Works scheduled to commence in May</t>
  </si>
  <si>
    <t>Works scheduled to commence in June</t>
  </si>
  <si>
    <t>Works scheduled to commence in July</t>
  </si>
  <si>
    <t>SPARK UPDATE - March 2026</t>
  </si>
  <si>
    <t>Poorman's Corner to Heartease</t>
  </si>
  <si>
    <t xml:space="preserve">Completed </t>
  </si>
  <si>
    <t>To be considered in subsequent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</si>
</sst>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name val="Aptos Narrow"/>
      <family val="2"/>
    </font>
    <font>
      <b/>
      <sz val="24"/>
      <name val="Aptos Narrow"/>
      <family val="2"/>
      <scheme val="minor"/>
    </font>
    <font>
      <sz val="24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000000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wrapText="1"/>
    </xf>
    <xf numFmtId="43" fontId="1" fillId="4" borderId="8" xfId="1" applyNumberFormat="1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43" fontId="1" fillId="4" borderId="12" xfId="1" applyNumberFormat="1" applyFont="1" applyFill="1" applyBorder="1" applyAlignment="1">
      <alignment horizontal="right" wrapText="1"/>
    </xf>
    <xf numFmtId="164" fontId="4" fillId="4" borderId="11" xfId="1" applyFont="1" applyFill="1" applyBorder="1" applyAlignment="1">
      <alignment horizontal="left" vertical="center" wrapText="1"/>
    </xf>
    <xf numFmtId="164" fontId="4" fillId="4" borderId="14" xfId="1" applyFont="1" applyFill="1" applyBorder="1" applyAlignment="1">
      <alignment horizontal="left" vertical="center" wrapText="1"/>
    </xf>
    <xf numFmtId="43" fontId="1" fillId="4" borderId="15" xfId="1" applyNumberFormat="1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43" fontId="4" fillId="5" borderId="18" xfId="1" applyNumberFormat="1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43" fontId="4" fillId="5" borderId="12" xfId="1" applyNumberFormat="1" applyFont="1" applyFill="1" applyBorder="1" applyAlignment="1">
      <alignment wrapText="1"/>
    </xf>
    <xf numFmtId="43" fontId="4" fillId="5" borderId="12" xfId="1" applyNumberFormat="1" applyFont="1" applyFill="1" applyBorder="1" applyAlignment="1">
      <alignment horizontal="right" wrapText="1"/>
    </xf>
    <xf numFmtId="164" fontId="4" fillId="5" borderId="11" xfId="1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wrapText="1"/>
    </xf>
    <xf numFmtId="43" fontId="4" fillId="5" borderId="15" xfId="1" applyNumberFormat="1" applyFont="1" applyFill="1" applyBorder="1" applyAlignment="1">
      <alignment wrapText="1"/>
    </xf>
    <xf numFmtId="0" fontId="4" fillId="4" borderId="17" xfId="0" applyFont="1" applyFill="1" applyBorder="1" applyAlignment="1">
      <alignment wrapText="1"/>
    </xf>
    <xf numFmtId="43" fontId="4" fillId="4" borderId="18" xfId="1" applyNumberFormat="1" applyFont="1" applyFill="1" applyBorder="1" applyAlignment="1">
      <alignment horizontal="right" wrapText="1"/>
    </xf>
    <xf numFmtId="43" fontId="4" fillId="4" borderId="12" xfId="1" applyNumberFormat="1" applyFont="1" applyFill="1" applyBorder="1" applyAlignment="1">
      <alignment horizontal="right" wrapText="1"/>
    </xf>
    <xf numFmtId="0" fontId="4" fillId="4" borderId="14" xfId="0" applyFont="1" applyFill="1" applyBorder="1" applyAlignment="1">
      <alignment wrapText="1"/>
    </xf>
    <xf numFmtId="43" fontId="4" fillId="4" borderId="15" xfId="1" applyNumberFormat="1" applyFont="1" applyFill="1" applyBorder="1" applyAlignment="1">
      <alignment wrapText="1"/>
    </xf>
    <xf numFmtId="43" fontId="4" fillId="4" borderId="12" xfId="1" applyNumberFormat="1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43" fontId="4" fillId="4" borderId="23" xfId="1" applyNumberFormat="1" applyFont="1" applyFill="1" applyBorder="1" applyAlignment="1">
      <alignment horizontal="right" wrapText="1"/>
    </xf>
    <xf numFmtId="0" fontId="4" fillId="5" borderId="26" xfId="0" applyFont="1" applyFill="1" applyBorder="1" applyAlignment="1">
      <alignment wrapText="1"/>
    </xf>
    <xf numFmtId="43" fontId="4" fillId="5" borderId="27" xfId="1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5" borderId="32" xfId="0" applyFont="1" applyFill="1" applyBorder="1" applyAlignment="1">
      <alignment wrapText="1"/>
    </xf>
    <xf numFmtId="0" fontId="4" fillId="4" borderId="34" xfId="0" applyFont="1" applyFill="1" applyBorder="1" applyAlignment="1">
      <alignment wrapText="1"/>
    </xf>
    <xf numFmtId="43" fontId="1" fillId="4" borderId="18" xfId="1" applyNumberFormat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43" fontId="1" fillId="4" borderId="12" xfId="1" applyNumberFormat="1" applyFont="1" applyFill="1" applyBorder="1" applyAlignment="1">
      <alignment wrapText="1"/>
    </xf>
    <xf numFmtId="0" fontId="4" fillId="4" borderId="32" xfId="0" applyFont="1" applyFill="1" applyBorder="1" applyAlignment="1">
      <alignment wrapText="1"/>
    </xf>
    <xf numFmtId="43" fontId="1" fillId="4" borderId="15" xfId="1" applyNumberFormat="1" applyFont="1" applyFill="1" applyBorder="1" applyAlignment="1">
      <alignment horizontal="right" wrapText="1"/>
    </xf>
    <xf numFmtId="0" fontId="4" fillId="5" borderId="34" xfId="0" applyFont="1" applyFill="1" applyBorder="1" applyAlignment="1">
      <alignment wrapText="1"/>
    </xf>
    <xf numFmtId="164" fontId="4" fillId="4" borderId="34" xfId="1" applyFont="1" applyFill="1" applyBorder="1" applyAlignment="1">
      <alignment horizontal="left" wrapText="1"/>
    </xf>
    <xf numFmtId="43" fontId="4" fillId="4" borderId="18" xfId="1" applyNumberFormat="1" applyFont="1" applyFill="1" applyBorder="1" applyAlignment="1">
      <alignment wrapText="1"/>
    </xf>
    <xf numFmtId="164" fontId="4" fillId="4" borderId="30" xfId="1" applyFont="1" applyFill="1" applyBorder="1" applyAlignment="1">
      <alignment vertical="center" wrapText="1"/>
    </xf>
    <xf numFmtId="164" fontId="4" fillId="4" borderId="32" xfId="1" applyFont="1" applyFill="1" applyBorder="1" applyAlignment="1">
      <alignment vertical="center" wrapText="1"/>
    </xf>
    <xf numFmtId="164" fontId="4" fillId="4" borderId="34" xfId="1" applyFont="1" applyFill="1" applyBorder="1" applyAlignment="1">
      <alignment vertical="center" wrapText="1"/>
    </xf>
    <xf numFmtId="164" fontId="4" fillId="4" borderId="18" xfId="1" applyFont="1" applyFill="1" applyBorder="1" applyAlignment="1">
      <alignment vertical="center" wrapText="1"/>
    </xf>
    <xf numFmtId="164" fontId="4" fillId="4" borderId="12" xfId="1" applyFont="1" applyFill="1" applyBorder="1" applyAlignment="1">
      <alignment vertical="center" wrapText="1"/>
    </xf>
    <xf numFmtId="164" fontId="4" fillId="4" borderId="15" xfId="1" applyFont="1" applyFill="1" applyBorder="1" applyAlignment="1">
      <alignment vertical="center" wrapText="1"/>
    </xf>
    <xf numFmtId="164" fontId="4" fillId="4" borderId="37" xfId="1" applyFont="1" applyFill="1" applyBorder="1" applyAlignment="1">
      <alignment vertical="center" wrapText="1"/>
    </xf>
    <xf numFmtId="164" fontId="4" fillId="4" borderId="38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vertical="center" wrapText="1"/>
    </xf>
    <xf numFmtId="43" fontId="4" fillId="0" borderId="0" xfId="1" applyNumberFormat="1" applyFont="1" applyAlignment="1">
      <alignment wrapText="1"/>
    </xf>
    <xf numFmtId="0" fontId="4" fillId="0" borderId="0" xfId="1" applyNumberFormat="1" applyFont="1" applyAlignment="1">
      <alignment wrapText="1"/>
    </xf>
    <xf numFmtId="0" fontId="11" fillId="6" borderId="3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wrapText="1"/>
    </xf>
    <xf numFmtId="43" fontId="4" fillId="4" borderId="44" xfId="1" applyNumberFormat="1" applyFont="1" applyFill="1" applyBorder="1" applyAlignment="1">
      <alignment wrapText="1"/>
    </xf>
    <xf numFmtId="0" fontId="4" fillId="0" borderId="45" xfId="0" applyFont="1" applyBorder="1" applyAlignment="1">
      <alignment horizontal="left" wrapText="1"/>
    </xf>
    <xf numFmtId="0" fontId="4" fillId="4" borderId="46" xfId="0" applyFont="1" applyFill="1" applyBorder="1" applyAlignment="1">
      <alignment wrapText="1"/>
    </xf>
    <xf numFmtId="43" fontId="4" fillId="4" borderId="1" xfId="1" applyNumberFormat="1" applyFont="1" applyFill="1" applyBorder="1" applyAlignment="1">
      <alignment wrapText="1"/>
    </xf>
    <xf numFmtId="0" fontId="4" fillId="0" borderId="47" xfId="0" applyFont="1" applyBorder="1" applyAlignment="1">
      <alignment horizontal="left" wrapText="1"/>
    </xf>
    <xf numFmtId="0" fontId="4" fillId="4" borderId="48" xfId="0" applyFont="1" applyFill="1" applyBorder="1" applyAlignment="1">
      <alignment wrapText="1"/>
    </xf>
    <xf numFmtId="0" fontId="4" fillId="4" borderId="49" xfId="0" applyFont="1" applyFill="1" applyBorder="1" applyAlignment="1">
      <alignment wrapText="1"/>
    </xf>
    <xf numFmtId="43" fontId="4" fillId="4" borderId="2" xfId="1" applyNumberFormat="1" applyFont="1" applyFill="1" applyBorder="1" applyAlignment="1">
      <alignment wrapText="1"/>
    </xf>
    <xf numFmtId="0" fontId="4" fillId="0" borderId="50" xfId="0" applyFont="1" applyBorder="1" applyAlignment="1">
      <alignment horizontal="left" wrapText="1"/>
    </xf>
    <xf numFmtId="0" fontId="4" fillId="5" borderId="43" xfId="0" applyFont="1" applyFill="1" applyBorder="1" applyAlignment="1">
      <alignment wrapText="1"/>
    </xf>
    <xf numFmtId="43" fontId="4" fillId="5" borderId="44" xfId="1" applyNumberFormat="1" applyFont="1" applyFill="1" applyBorder="1" applyAlignment="1">
      <alignment wrapText="1"/>
    </xf>
    <xf numFmtId="0" fontId="4" fillId="5" borderId="51" xfId="0" applyFont="1" applyFill="1" applyBorder="1" applyAlignment="1">
      <alignment wrapText="1"/>
    </xf>
    <xf numFmtId="43" fontId="4" fillId="5" borderId="1" xfId="1" applyNumberFormat="1" applyFont="1" applyFill="1" applyBorder="1" applyAlignment="1">
      <alignment wrapText="1"/>
    </xf>
    <xf numFmtId="0" fontId="4" fillId="5" borderId="48" xfId="0" applyFont="1" applyFill="1" applyBorder="1" applyAlignment="1">
      <alignment wrapText="1"/>
    </xf>
    <xf numFmtId="0" fontId="4" fillId="0" borderId="47" xfId="1" applyNumberFormat="1" applyFont="1" applyFill="1" applyBorder="1" applyAlignment="1">
      <alignment horizontal="left" wrapText="1"/>
    </xf>
    <xf numFmtId="0" fontId="4" fillId="5" borderId="49" xfId="0" applyFont="1" applyFill="1" applyBorder="1" applyAlignment="1">
      <alignment wrapText="1"/>
    </xf>
    <xf numFmtId="43" fontId="4" fillId="5" borderId="2" xfId="1" applyNumberFormat="1" applyFont="1" applyFill="1" applyBorder="1" applyAlignment="1">
      <alignment wrapText="1"/>
    </xf>
    <xf numFmtId="0" fontId="4" fillId="0" borderId="50" xfId="1" applyNumberFormat="1" applyFont="1" applyFill="1" applyBorder="1" applyAlignment="1">
      <alignment horizontal="left" wrapText="1"/>
    </xf>
    <xf numFmtId="43" fontId="4" fillId="5" borderId="44" xfId="1" applyNumberFormat="1" applyFont="1" applyFill="1" applyBorder="1" applyAlignment="1">
      <alignment horizontal="right" wrapText="1"/>
    </xf>
    <xf numFmtId="43" fontId="4" fillId="5" borderId="1" xfId="1" applyNumberFormat="1" applyFont="1" applyFill="1" applyBorder="1" applyAlignment="1">
      <alignment horizontal="right" wrapText="1"/>
    </xf>
    <xf numFmtId="43" fontId="1" fillId="5" borderId="44" xfId="1" applyNumberFormat="1" applyFont="1" applyFill="1" applyBorder="1" applyAlignment="1">
      <alignment horizontal="right" wrapText="1"/>
    </xf>
    <xf numFmtId="43" fontId="1" fillId="5" borderId="1" xfId="1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43" fontId="4" fillId="4" borderId="53" xfId="1" applyNumberFormat="1" applyFont="1" applyFill="1" applyBorder="1" applyAlignment="1">
      <alignment wrapText="1"/>
    </xf>
    <xf numFmtId="0" fontId="8" fillId="5" borderId="48" xfId="0" applyFont="1" applyFill="1" applyBorder="1"/>
    <xf numFmtId="0" fontId="4" fillId="5" borderId="54" xfId="0" applyFont="1" applyFill="1" applyBorder="1" applyAlignment="1">
      <alignment wrapText="1"/>
    </xf>
    <xf numFmtId="0" fontId="4" fillId="4" borderId="54" xfId="0" applyFont="1" applyFill="1" applyBorder="1" applyAlignment="1">
      <alignment wrapText="1"/>
    </xf>
    <xf numFmtId="43" fontId="4" fillId="4" borderId="1" xfId="1" applyNumberFormat="1" applyFont="1" applyFill="1" applyBorder="1" applyAlignment="1">
      <alignment horizontal="right" wrapText="1"/>
    </xf>
    <xf numFmtId="0" fontId="4" fillId="4" borderId="55" xfId="0" applyFont="1" applyFill="1" applyBorder="1" applyAlignment="1">
      <alignment wrapText="1"/>
    </xf>
    <xf numFmtId="43" fontId="4" fillId="4" borderId="56" xfId="1" applyNumberFormat="1" applyFont="1" applyFill="1" applyBorder="1" applyAlignment="1">
      <alignment wrapText="1"/>
    </xf>
    <xf numFmtId="0" fontId="4" fillId="0" borderId="57" xfId="1" applyNumberFormat="1" applyFont="1" applyBorder="1" applyAlignment="1">
      <alignment wrapText="1"/>
    </xf>
    <xf numFmtId="0" fontId="14" fillId="0" borderId="0" xfId="0" applyFont="1" applyAlignment="1">
      <alignment textRotation="90" wrapText="1"/>
    </xf>
    <xf numFmtId="0" fontId="15" fillId="0" borderId="0" xfId="0" applyFont="1" applyAlignment="1">
      <alignment wrapText="1"/>
    </xf>
    <xf numFmtId="43" fontId="4" fillId="0" borderId="0" xfId="1" applyNumberFormat="1" applyFont="1" applyFill="1" applyAlignment="1">
      <alignment wrapText="1"/>
    </xf>
    <xf numFmtId="0" fontId="4" fillId="0" borderId="0" xfId="1" applyNumberFormat="1" applyFont="1" applyFill="1" applyAlignment="1">
      <alignment horizontal="right" wrapText="1"/>
    </xf>
    <xf numFmtId="0" fontId="4" fillId="0" borderId="0" xfId="1" applyNumberFormat="1" applyFont="1" applyFill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left" wrapText="1"/>
    </xf>
    <xf numFmtId="43" fontId="4" fillId="4" borderId="8" xfId="1" applyNumberFormat="1" applyFont="1" applyFill="1" applyBorder="1" applyAlignment="1">
      <alignment horizontal="right" wrapText="1"/>
    </xf>
    <xf numFmtId="0" fontId="4" fillId="4" borderId="59" xfId="0" applyFont="1" applyFill="1" applyBorder="1" applyAlignment="1">
      <alignment horizontal="left" wrapText="1"/>
    </xf>
    <xf numFmtId="0" fontId="4" fillId="4" borderId="60" xfId="0" applyFont="1" applyFill="1" applyBorder="1" applyAlignment="1">
      <alignment horizontal="left" wrapText="1"/>
    </xf>
    <xf numFmtId="0" fontId="4" fillId="5" borderId="46" xfId="0" applyFont="1" applyFill="1" applyBorder="1" applyAlignment="1">
      <alignment horizontal="left" wrapText="1"/>
    </xf>
    <xf numFmtId="43" fontId="4" fillId="5" borderId="61" xfId="1" applyNumberFormat="1" applyFont="1" applyFill="1" applyBorder="1" applyAlignment="1">
      <alignment wrapText="1"/>
    </xf>
    <xf numFmtId="0" fontId="4" fillId="5" borderId="55" xfId="0" applyFont="1" applyFill="1" applyBorder="1" applyAlignment="1">
      <alignment wrapText="1"/>
    </xf>
    <xf numFmtId="43" fontId="4" fillId="5" borderId="56" xfId="1" applyNumberFormat="1" applyFont="1" applyFill="1" applyBorder="1" applyAlignment="1">
      <alignment wrapText="1"/>
    </xf>
    <xf numFmtId="43" fontId="4" fillId="4" borderId="61" xfId="1" applyNumberFormat="1" applyFont="1" applyFill="1" applyBorder="1" applyAlignment="1">
      <alignment wrapText="1"/>
    </xf>
    <xf numFmtId="43" fontId="4" fillId="5" borderId="63" xfId="1" applyNumberFormat="1" applyFont="1" applyFill="1" applyBorder="1" applyAlignment="1">
      <alignment wrapText="1"/>
    </xf>
    <xf numFmtId="0" fontId="4" fillId="5" borderId="59" xfId="0" applyFont="1" applyFill="1" applyBorder="1" applyAlignment="1">
      <alignment wrapText="1"/>
    </xf>
    <xf numFmtId="0" fontId="4" fillId="5" borderId="60" xfId="0" applyFont="1" applyFill="1" applyBorder="1" applyAlignment="1">
      <alignment wrapText="1"/>
    </xf>
    <xf numFmtId="43" fontId="4" fillId="5" borderId="15" xfId="1" applyNumberFormat="1" applyFont="1" applyFill="1" applyBorder="1" applyAlignment="1">
      <alignment horizontal="right" wrapText="1"/>
    </xf>
    <xf numFmtId="0" fontId="4" fillId="5" borderId="46" xfId="0" applyFont="1" applyFill="1" applyBorder="1" applyAlignment="1">
      <alignment wrapText="1"/>
    </xf>
    <xf numFmtId="0" fontId="4" fillId="4" borderId="67" xfId="0" applyFont="1" applyFill="1" applyBorder="1" applyAlignment="1">
      <alignment wrapText="1"/>
    </xf>
    <xf numFmtId="0" fontId="4" fillId="4" borderId="69" xfId="0" applyFont="1" applyFill="1" applyBorder="1" applyAlignment="1">
      <alignment wrapText="1"/>
    </xf>
    <xf numFmtId="0" fontId="4" fillId="4" borderId="70" xfId="0" applyFont="1" applyFill="1" applyBorder="1" applyAlignment="1">
      <alignment wrapText="1"/>
    </xf>
    <xf numFmtId="0" fontId="4" fillId="5" borderId="67" xfId="0" applyFont="1" applyFill="1" applyBorder="1" applyAlignment="1">
      <alignment wrapText="1"/>
    </xf>
    <xf numFmtId="0" fontId="4" fillId="5" borderId="69" xfId="0" applyFont="1" applyFill="1" applyBorder="1" applyAlignment="1">
      <alignment wrapText="1"/>
    </xf>
    <xf numFmtId="0" fontId="4" fillId="5" borderId="70" xfId="0" applyFont="1" applyFill="1" applyBorder="1" applyAlignment="1">
      <alignment wrapText="1"/>
    </xf>
    <xf numFmtId="165" fontId="1" fillId="0" borderId="0" xfId="0" applyNumberFormat="1" applyFont="1" applyAlignment="1">
      <alignment wrapText="1"/>
    </xf>
    <xf numFmtId="164" fontId="4" fillId="4" borderId="67" xfId="1" applyFont="1" applyFill="1" applyBorder="1" applyAlignment="1">
      <alignment horizontal="left" wrapText="1"/>
    </xf>
    <xf numFmtId="164" fontId="4" fillId="4" borderId="69" xfId="1" applyFont="1" applyFill="1" applyBorder="1" applyAlignment="1">
      <alignment horizontal="left" wrapText="1"/>
    </xf>
    <xf numFmtId="164" fontId="4" fillId="4" borderId="70" xfId="1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wrapText="1"/>
    </xf>
    <xf numFmtId="0" fontId="1" fillId="0" borderId="0" xfId="1" applyNumberFormat="1" applyFont="1" applyAlignment="1">
      <alignment horizontal="left" wrapText="1"/>
    </xf>
    <xf numFmtId="43" fontId="1" fillId="0" borderId="0" xfId="1" applyNumberFormat="1" applyFont="1" applyAlignment="1">
      <alignment wrapText="1"/>
    </xf>
    <xf numFmtId="0" fontId="1" fillId="0" borderId="0" xfId="0" applyFont="1"/>
    <xf numFmtId="164" fontId="1" fillId="0" borderId="0" xfId="1" applyFont="1" applyAlignment="1">
      <alignment horizontal="left"/>
    </xf>
    <xf numFmtId="0" fontId="11" fillId="6" borderId="72" xfId="0" applyFont="1" applyFill="1" applyBorder="1" applyAlignment="1">
      <alignment horizontal="center" vertical="center" wrapText="1"/>
    </xf>
    <xf numFmtId="0" fontId="12" fillId="6" borderId="73" xfId="0" applyFont="1" applyFill="1" applyBorder="1" applyAlignment="1">
      <alignment horizontal="center" vertical="center" wrapText="1"/>
    </xf>
    <xf numFmtId="0" fontId="11" fillId="6" borderId="73" xfId="0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 wrapText="1"/>
    </xf>
    <xf numFmtId="0" fontId="4" fillId="4" borderId="46" xfId="0" applyFont="1" applyFill="1" applyBorder="1"/>
    <xf numFmtId="164" fontId="4" fillId="4" borderId="61" xfId="1" applyFont="1" applyFill="1" applyBorder="1"/>
    <xf numFmtId="0" fontId="4" fillId="4" borderId="48" xfId="0" applyFont="1" applyFill="1" applyBorder="1"/>
    <xf numFmtId="164" fontId="4" fillId="4" borderId="1" xfId="1" applyFont="1" applyFill="1" applyBorder="1"/>
    <xf numFmtId="164" fontId="4" fillId="0" borderId="47" xfId="1" applyFont="1" applyFill="1" applyBorder="1" applyAlignment="1">
      <alignment horizontal="left"/>
    </xf>
    <xf numFmtId="0" fontId="4" fillId="4" borderId="49" xfId="0" applyFont="1" applyFill="1" applyBorder="1"/>
    <xf numFmtId="164" fontId="4" fillId="4" borderId="2" xfId="1" applyFont="1" applyFill="1" applyBorder="1"/>
    <xf numFmtId="164" fontId="4" fillId="0" borderId="50" xfId="1" applyFont="1" applyFill="1" applyBorder="1" applyAlignment="1">
      <alignment horizontal="left"/>
    </xf>
    <xf numFmtId="0" fontId="4" fillId="5" borderId="43" xfId="0" applyFont="1" applyFill="1" applyBorder="1"/>
    <xf numFmtId="164" fontId="4" fillId="5" borderId="44" xfId="1" applyFont="1" applyFill="1" applyBorder="1"/>
    <xf numFmtId="0" fontId="4" fillId="5" borderId="48" xfId="0" applyFont="1" applyFill="1" applyBorder="1"/>
    <xf numFmtId="164" fontId="4" fillId="5" borderId="1" xfId="1" applyFont="1" applyFill="1" applyBorder="1"/>
    <xf numFmtId="0" fontId="4" fillId="5" borderId="49" xfId="0" applyFont="1" applyFill="1" applyBorder="1"/>
    <xf numFmtId="164" fontId="4" fillId="5" borderId="2" xfId="1" applyFont="1" applyFill="1" applyBorder="1"/>
    <xf numFmtId="164" fontId="4" fillId="4" borderId="44" xfId="1" applyFont="1" applyFill="1" applyBorder="1"/>
    <xf numFmtId="164" fontId="4" fillId="0" borderId="45" xfId="1" applyFont="1" applyFill="1" applyBorder="1" applyAlignment="1">
      <alignment horizontal="left"/>
    </xf>
    <xf numFmtId="0" fontId="4" fillId="4" borderId="51" xfId="0" applyFont="1" applyFill="1" applyBorder="1" applyAlignment="1">
      <alignment wrapText="1"/>
    </xf>
    <xf numFmtId="164" fontId="4" fillId="5" borderId="75" xfId="1" applyFont="1" applyFill="1" applyBorder="1"/>
    <xf numFmtId="0" fontId="4" fillId="5" borderId="46" xfId="0" applyFont="1" applyFill="1" applyBorder="1"/>
    <xf numFmtId="0" fontId="4" fillId="5" borderId="51" xfId="0" applyFont="1" applyFill="1" applyBorder="1"/>
    <xf numFmtId="0" fontId="4" fillId="4" borderId="43" xfId="0" applyFont="1" applyFill="1" applyBorder="1"/>
    <xf numFmtId="164" fontId="4" fillId="4" borderId="76" xfId="1" applyFont="1" applyFill="1" applyBorder="1"/>
    <xf numFmtId="0" fontId="4" fillId="5" borderId="77" xfId="0" applyFont="1" applyFill="1" applyBorder="1"/>
    <xf numFmtId="164" fontId="4" fillId="5" borderId="78" xfId="1" applyFont="1" applyFill="1" applyBorder="1"/>
    <xf numFmtId="164" fontId="4" fillId="0" borderId="79" xfId="1" applyFont="1" applyFill="1" applyBorder="1" applyAlignment="1">
      <alignment horizontal="left"/>
    </xf>
    <xf numFmtId="0" fontId="4" fillId="5" borderId="80" xfId="0" applyFont="1" applyFill="1" applyBorder="1"/>
    <xf numFmtId="164" fontId="4" fillId="0" borderId="81" xfId="1" applyFont="1" applyFill="1" applyBorder="1" applyAlignment="1">
      <alignment horizontal="left"/>
    </xf>
    <xf numFmtId="0" fontId="4" fillId="5" borderId="82" xfId="0" applyFont="1" applyFill="1" applyBorder="1"/>
    <xf numFmtId="164" fontId="4" fillId="5" borderId="83" xfId="1" applyFont="1" applyFill="1" applyBorder="1"/>
    <xf numFmtId="164" fontId="4" fillId="0" borderId="84" xfId="1" applyFont="1" applyFill="1" applyBorder="1" applyAlignment="1">
      <alignment horizontal="left"/>
    </xf>
    <xf numFmtId="0" fontId="4" fillId="4" borderId="67" xfId="0" applyFont="1" applyFill="1" applyBorder="1"/>
    <xf numFmtId="164" fontId="4" fillId="0" borderId="85" xfId="1" applyFont="1" applyFill="1" applyBorder="1" applyAlignment="1">
      <alignment horizontal="left"/>
    </xf>
    <xf numFmtId="0" fontId="4" fillId="4" borderId="69" xfId="0" applyFont="1" applyFill="1" applyBorder="1"/>
    <xf numFmtId="0" fontId="4" fillId="4" borderId="86" xfId="0" applyFont="1" applyFill="1" applyBorder="1" applyAlignment="1">
      <alignment wrapText="1"/>
    </xf>
    <xf numFmtId="164" fontId="4" fillId="4" borderId="86" xfId="1" applyFont="1" applyFill="1" applyBorder="1" applyAlignment="1">
      <alignment horizontal="left" vertical="center" wrapText="1"/>
    </xf>
    <xf numFmtId="164" fontId="4" fillId="5" borderId="76" xfId="1" applyFont="1" applyFill="1" applyBorder="1"/>
    <xf numFmtId="164" fontId="4" fillId="0" borderId="45" xfId="1" applyFont="1" applyBorder="1" applyAlignment="1">
      <alignment horizontal="left"/>
    </xf>
    <xf numFmtId="164" fontId="4" fillId="5" borderId="48" xfId="1" applyFont="1" applyFill="1" applyBorder="1" applyAlignment="1">
      <alignment horizontal="left" vertical="center" wrapText="1"/>
    </xf>
    <xf numFmtId="164" fontId="4" fillId="5" borderId="12" xfId="1" applyFont="1" applyFill="1" applyBorder="1"/>
    <xf numFmtId="0" fontId="16" fillId="0" borderId="0" xfId="0" applyFont="1"/>
    <xf numFmtId="43" fontId="4" fillId="0" borderId="0" xfId="0" applyNumberFormat="1" applyFont="1" applyAlignment="1">
      <alignment wrapText="1"/>
    </xf>
    <xf numFmtId="164" fontId="4" fillId="5" borderId="3" xfId="1" applyFont="1" applyFill="1" applyBorder="1" applyAlignment="1">
      <alignment horizontal="left" vertical="center" wrapText="1"/>
    </xf>
    <xf numFmtId="164" fontId="4" fillId="0" borderId="5" xfId="1" applyFont="1" applyFill="1" applyBorder="1" applyAlignment="1">
      <alignment horizontal="left"/>
    </xf>
    <xf numFmtId="0" fontId="4" fillId="5" borderId="80" xfId="0" applyFont="1" applyFill="1" applyBorder="1" applyAlignment="1">
      <alignment wrapText="1"/>
    </xf>
    <xf numFmtId="164" fontId="4" fillId="0" borderId="31" xfId="1" applyFont="1" applyFill="1" applyBorder="1" applyAlignment="1">
      <alignment horizontal="left"/>
    </xf>
    <xf numFmtId="0" fontId="4" fillId="4" borderId="77" xfId="0" applyFont="1" applyFill="1" applyBorder="1"/>
    <xf numFmtId="164" fontId="4" fillId="4" borderId="78" xfId="1" applyFont="1" applyFill="1" applyBorder="1"/>
    <xf numFmtId="0" fontId="4" fillId="4" borderId="80" xfId="0" applyFont="1" applyFill="1" applyBorder="1"/>
    <xf numFmtId="0" fontId="4" fillId="4" borderId="82" xfId="0" applyFont="1" applyFill="1" applyBorder="1"/>
    <xf numFmtId="164" fontId="4" fillId="4" borderId="83" xfId="1" applyFont="1" applyFill="1" applyBorder="1"/>
    <xf numFmtId="0" fontId="4" fillId="5" borderId="90" xfId="0" applyFont="1" applyFill="1" applyBorder="1"/>
    <xf numFmtId="0" fontId="4" fillId="5" borderId="30" xfId="0" applyFont="1" applyFill="1" applyBorder="1"/>
    <xf numFmtId="0" fontId="4" fillId="5" borderId="37" xfId="0" applyFont="1" applyFill="1" applyBorder="1"/>
    <xf numFmtId="164" fontId="4" fillId="5" borderId="38" xfId="1" applyFont="1" applyFill="1" applyBorder="1"/>
    <xf numFmtId="0" fontId="4" fillId="0" borderId="62" xfId="0" applyFont="1" applyBorder="1" applyAlignment="1">
      <alignment horizontal="left" wrapText="1"/>
    </xf>
    <xf numFmtId="0" fontId="4" fillId="0" borderId="79" xfId="0" applyFont="1" applyBorder="1" applyAlignment="1">
      <alignment horizontal="left" wrapText="1"/>
    </xf>
    <xf numFmtId="0" fontId="4" fillId="0" borderId="81" xfId="0" applyFont="1" applyBorder="1" applyAlignment="1">
      <alignment horizontal="left" wrapText="1"/>
    </xf>
    <xf numFmtId="0" fontId="4" fillId="0" borderId="81" xfId="1" applyNumberFormat="1" applyFont="1" applyFill="1" applyBorder="1" applyAlignment="1">
      <alignment horizontal="left" wrapText="1"/>
    </xf>
    <xf numFmtId="0" fontId="4" fillId="0" borderId="85" xfId="0" applyFont="1" applyBorder="1" applyAlignment="1">
      <alignment horizontal="left" wrapText="1"/>
    </xf>
    <xf numFmtId="164" fontId="4" fillId="0" borderId="62" xfId="1" applyFont="1" applyFill="1" applyBorder="1" applyAlignment="1">
      <alignment horizontal="left"/>
    </xf>
    <xf numFmtId="0" fontId="4" fillId="0" borderId="45" xfId="1" applyNumberFormat="1" applyFont="1" applyFill="1" applyBorder="1" applyAlignment="1">
      <alignment horizontal="left" wrapText="1"/>
    </xf>
    <xf numFmtId="164" fontId="4" fillId="0" borderId="87" xfId="1" applyFont="1" applyFill="1" applyBorder="1" applyAlignment="1">
      <alignment horizontal="left"/>
    </xf>
    <xf numFmtId="164" fontId="4" fillId="0" borderId="88" xfId="1" applyFont="1" applyFill="1" applyBorder="1" applyAlignment="1">
      <alignment horizontal="left"/>
    </xf>
    <xf numFmtId="0" fontId="4" fillId="0" borderId="87" xfId="1" applyNumberFormat="1" applyFont="1" applyFill="1" applyBorder="1" applyAlignment="1">
      <alignment horizontal="left" wrapText="1"/>
    </xf>
    <xf numFmtId="164" fontId="4" fillId="0" borderId="81" xfId="1" applyFont="1" applyBorder="1" applyAlignment="1">
      <alignment horizontal="left"/>
    </xf>
    <xf numFmtId="164" fontId="4" fillId="0" borderId="89" xfId="1" applyFont="1" applyBorder="1" applyAlignment="1">
      <alignment horizontal="left"/>
    </xf>
    <xf numFmtId="0" fontId="4" fillId="0" borderId="5" xfId="1" applyNumberFormat="1" applyFont="1" applyFill="1" applyBorder="1" applyAlignment="1">
      <alignment horizontal="left" wrapText="1"/>
    </xf>
    <xf numFmtId="164" fontId="4" fillId="0" borderId="85" xfId="1" applyFont="1" applyBorder="1" applyAlignment="1">
      <alignment horizontal="left"/>
    </xf>
    <xf numFmtId="0" fontId="4" fillId="0" borderId="31" xfId="1" applyNumberFormat="1" applyFont="1" applyFill="1" applyBorder="1" applyAlignment="1">
      <alignment horizontal="left" wrapText="1"/>
    </xf>
    <xf numFmtId="0" fontId="4" fillId="0" borderId="39" xfId="1" applyNumberFormat="1" applyFont="1" applyFill="1" applyBorder="1" applyAlignment="1">
      <alignment horizontal="left" wrapText="1"/>
    </xf>
    <xf numFmtId="0" fontId="4" fillId="0" borderId="9" xfId="1" applyNumberFormat="1" applyFont="1" applyFill="1" applyBorder="1" applyAlignment="1">
      <alignment horizontal="left" wrapText="1"/>
    </xf>
    <xf numFmtId="0" fontId="4" fillId="0" borderId="13" xfId="1" applyNumberFormat="1" applyFont="1" applyFill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57" xfId="1" applyNumberFormat="1" applyFont="1" applyFill="1" applyBorder="1" applyAlignment="1">
      <alignment horizontal="left" wrapText="1"/>
    </xf>
    <xf numFmtId="0" fontId="4" fillId="0" borderId="64" xfId="0" applyFont="1" applyBorder="1" applyAlignment="1">
      <alignment horizontal="left" wrapText="1"/>
    </xf>
    <xf numFmtId="0" fontId="4" fillId="0" borderId="16" xfId="1" applyNumberFormat="1" applyFont="1" applyFill="1" applyBorder="1" applyAlignment="1">
      <alignment horizontal="left" wrapText="1"/>
    </xf>
    <xf numFmtId="0" fontId="4" fillId="0" borderId="62" xfId="1" applyNumberFormat="1" applyFont="1" applyFill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3" xfId="1" applyNumberFormat="1" applyFont="1" applyBorder="1" applyAlignment="1">
      <alignment horizontal="left" wrapText="1"/>
    </xf>
    <xf numFmtId="0" fontId="4" fillId="0" borderId="16" xfId="0" applyFont="1" applyBorder="1" applyAlignment="1">
      <alignment wrapText="1"/>
    </xf>
    <xf numFmtId="0" fontId="4" fillId="0" borderId="19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4" fillId="0" borderId="31" xfId="1" applyNumberFormat="1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4" fillId="0" borderId="33" xfId="1" applyNumberFormat="1" applyFont="1" applyFill="1" applyBorder="1" applyAlignment="1">
      <alignment horizontal="left" wrapText="1"/>
    </xf>
    <xf numFmtId="0" fontId="4" fillId="0" borderId="35" xfId="1" applyNumberFormat="1" applyFont="1" applyFill="1" applyBorder="1" applyAlignment="1">
      <alignment horizontal="left" wrapText="1"/>
    </xf>
    <xf numFmtId="0" fontId="4" fillId="0" borderId="33" xfId="1" applyNumberFormat="1" applyFont="1" applyBorder="1" applyAlignment="1">
      <alignment horizontal="left" wrapText="1"/>
    </xf>
    <xf numFmtId="0" fontId="4" fillId="0" borderId="35" xfId="1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43" fontId="4" fillId="4" borderId="12" xfId="1" applyNumberFormat="1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textRotation="90" wrapText="1"/>
    </xf>
    <xf numFmtId="43" fontId="4" fillId="5" borderId="23" xfId="1" applyNumberFormat="1" applyFont="1" applyFill="1" applyBorder="1" applyAlignment="1">
      <alignment horizontal="center" wrapText="1"/>
    </xf>
    <xf numFmtId="43" fontId="4" fillId="5" borderId="91" xfId="1" applyNumberFormat="1" applyFont="1" applyFill="1" applyBorder="1" applyAlignment="1">
      <alignment horizontal="center" wrapText="1"/>
    </xf>
    <xf numFmtId="0" fontId="13" fillId="0" borderId="42" xfId="0" applyFont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65" xfId="0" applyFont="1" applyBorder="1" applyAlignment="1">
      <alignment horizontal="center" vertical="center" textRotation="90" wrapText="1"/>
    </xf>
    <xf numFmtId="0" fontId="13" fillId="0" borderId="66" xfId="0" applyFont="1" applyBorder="1" applyAlignment="1">
      <alignment horizontal="center" vertical="center" textRotation="90" wrapText="1"/>
    </xf>
    <xf numFmtId="0" fontId="13" fillId="0" borderId="68" xfId="0" applyFont="1" applyBorder="1" applyAlignment="1">
      <alignment horizontal="center" vertical="center" textRotation="90" wrapText="1"/>
    </xf>
    <xf numFmtId="0" fontId="13" fillId="0" borderId="71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center" textRotation="90"/>
    </xf>
    <xf numFmtId="0" fontId="13" fillId="0" borderId="68" xfId="0" applyFont="1" applyBorder="1" applyAlignment="1">
      <alignment horizontal="center" vertical="center" textRotation="90"/>
    </xf>
    <xf numFmtId="0" fontId="13" fillId="0" borderId="20" xfId="0" applyFont="1" applyBorder="1" applyAlignment="1">
      <alignment horizontal="center" vertical="center" textRotation="90"/>
    </xf>
  </cellXfs>
  <cellStyles count="2">
    <cellStyle name="Comma 2" xfId="1" xr:uid="{A8569D1E-FC2C-4265-890F-F75C810D18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FDBA-3610-4EFF-8EDE-6B4688DE13A5}">
  <sheetPr>
    <tabColor rgb="FF00B0F0"/>
  </sheetPr>
  <dimension ref="C2:H16"/>
  <sheetViews>
    <sheetView tabSelected="1" topLeftCell="B1" workbookViewId="0">
      <selection activeCell="E31" sqref="E31"/>
    </sheetView>
  </sheetViews>
  <sheetFormatPr defaultRowHeight="14.5" x14ac:dyDescent="0.35"/>
  <cols>
    <col min="3" max="3" width="42.54296875" customWidth="1"/>
  </cols>
  <sheetData>
    <row r="2" spans="3:8" x14ac:dyDescent="0.35">
      <c r="C2" s="233" t="s">
        <v>448</v>
      </c>
      <c r="D2" s="233"/>
      <c r="E2" s="233"/>
      <c r="F2" s="233"/>
      <c r="G2" s="233"/>
      <c r="H2" s="233"/>
    </row>
    <row r="3" spans="3:8" ht="18.5" x14ac:dyDescent="0.45">
      <c r="C3" s="232" t="s">
        <v>7</v>
      </c>
      <c r="D3" s="232"/>
      <c r="E3" s="232"/>
      <c r="F3" s="232"/>
      <c r="G3" s="232"/>
      <c r="H3" s="232"/>
    </row>
    <row r="5" spans="3:8" x14ac:dyDescent="0.35">
      <c r="D5" s="230" t="s">
        <v>2</v>
      </c>
      <c r="E5" s="230"/>
      <c r="F5" s="230"/>
      <c r="G5" s="230"/>
      <c r="H5" s="231" t="s">
        <v>3</v>
      </c>
    </row>
    <row r="6" spans="3:8" x14ac:dyDescent="0.35">
      <c r="D6" s="1">
        <v>1</v>
      </c>
      <c r="E6" s="1">
        <v>2</v>
      </c>
      <c r="F6" s="1">
        <v>3</v>
      </c>
      <c r="G6" s="1">
        <v>4</v>
      </c>
      <c r="H6" s="231"/>
    </row>
    <row r="7" spans="3:8" x14ac:dyDescent="0.35">
      <c r="C7" s="3" t="s">
        <v>4</v>
      </c>
      <c r="D7" s="3">
        <f>SUM(D8:D14)</f>
        <v>82</v>
      </c>
      <c r="E7" s="3">
        <f t="shared" ref="E7:F7" si="0">SUM(E8:E14)</f>
        <v>77</v>
      </c>
      <c r="F7" s="3">
        <f t="shared" si="0"/>
        <v>65</v>
      </c>
      <c r="G7" s="3">
        <f>SUM(G8:G14)</f>
        <v>84</v>
      </c>
      <c r="H7" s="4">
        <f t="shared" ref="H7:H15" si="1">SUM(D7:G7)</f>
        <v>308</v>
      </c>
    </row>
    <row r="8" spans="3:8" x14ac:dyDescent="0.35">
      <c r="C8" s="2" t="s">
        <v>1</v>
      </c>
      <c r="D8" s="2">
        <v>30</v>
      </c>
      <c r="E8" s="2">
        <v>22</v>
      </c>
      <c r="F8" s="2">
        <v>15</v>
      </c>
      <c r="G8" s="2">
        <v>15</v>
      </c>
      <c r="H8" s="5">
        <f t="shared" si="1"/>
        <v>82</v>
      </c>
    </row>
    <row r="9" spans="3:8" x14ac:dyDescent="0.35">
      <c r="C9" s="2" t="s">
        <v>6</v>
      </c>
      <c r="D9" s="2">
        <v>27</v>
      </c>
      <c r="E9" s="2">
        <v>31</v>
      </c>
      <c r="F9" s="2">
        <v>8</v>
      </c>
      <c r="G9" s="2">
        <v>15</v>
      </c>
      <c r="H9" s="5">
        <f t="shared" si="1"/>
        <v>81</v>
      </c>
    </row>
    <row r="10" spans="3:8" x14ac:dyDescent="0.35">
      <c r="C10" s="2" t="s">
        <v>443</v>
      </c>
      <c r="D10" s="2">
        <v>10</v>
      </c>
      <c r="E10" s="2">
        <v>12</v>
      </c>
      <c r="F10" s="2">
        <v>19</v>
      </c>
      <c r="G10" s="2">
        <v>20</v>
      </c>
      <c r="H10" s="5">
        <f t="shared" si="1"/>
        <v>61</v>
      </c>
    </row>
    <row r="11" spans="3:8" x14ac:dyDescent="0.35">
      <c r="C11" s="2" t="s">
        <v>444</v>
      </c>
      <c r="D11" s="2">
        <v>3</v>
      </c>
      <c r="E11" s="2">
        <v>12</v>
      </c>
      <c r="F11" s="2">
        <v>10</v>
      </c>
      <c r="G11" s="2">
        <v>18</v>
      </c>
      <c r="H11" s="5">
        <f t="shared" si="1"/>
        <v>43</v>
      </c>
    </row>
    <row r="12" spans="3:8" x14ac:dyDescent="0.35">
      <c r="C12" s="2" t="s">
        <v>445</v>
      </c>
      <c r="D12" s="2">
        <v>12</v>
      </c>
      <c r="E12" s="2">
        <v>0</v>
      </c>
      <c r="F12" s="2">
        <v>2</v>
      </c>
      <c r="G12" s="2">
        <v>12</v>
      </c>
      <c r="H12" s="5">
        <f t="shared" si="1"/>
        <v>26</v>
      </c>
    </row>
    <row r="13" spans="3:8" x14ac:dyDescent="0.35">
      <c r="C13" s="2" t="s">
        <v>446</v>
      </c>
      <c r="D13" s="2">
        <v>0</v>
      </c>
      <c r="E13" s="2">
        <v>0</v>
      </c>
      <c r="F13" s="2">
        <v>6</v>
      </c>
      <c r="G13" s="2">
        <v>4</v>
      </c>
      <c r="H13" s="5">
        <f t="shared" si="1"/>
        <v>10</v>
      </c>
    </row>
    <row r="14" spans="3:8" x14ac:dyDescent="0.35">
      <c r="C14" s="2" t="s">
        <v>447</v>
      </c>
      <c r="D14" s="2">
        <v>0</v>
      </c>
      <c r="E14" s="2">
        <v>0</v>
      </c>
      <c r="F14" s="2">
        <v>5</v>
      </c>
      <c r="G14" s="2">
        <v>0</v>
      </c>
      <c r="H14" s="5">
        <f t="shared" si="1"/>
        <v>5</v>
      </c>
    </row>
    <row r="15" spans="3:8" x14ac:dyDescent="0.35">
      <c r="C15" s="3" t="s">
        <v>5</v>
      </c>
      <c r="D15" s="3">
        <v>34</v>
      </c>
      <c r="E15" s="3">
        <v>29</v>
      </c>
      <c r="F15" s="3">
        <v>12</v>
      </c>
      <c r="G15" s="3">
        <v>10</v>
      </c>
      <c r="H15" s="4">
        <f t="shared" si="1"/>
        <v>85</v>
      </c>
    </row>
    <row r="16" spans="3:8" x14ac:dyDescent="0.35">
      <c r="C16" s="4" t="s">
        <v>3</v>
      </c>
      <c r="D16" s="4">
        <f>D15+D7</f>
        <v>116</v>
      </c>
      <c r="E16" s="4">
        <f t="shared" ref="E16:F16" si="2">E15+E7</f>
        <v>106</v>
      </c>
      <c r="F16" s="4">
        <f t="shared" si="2"/>
        <v>77</v>
      </c>
      <c r="G16" s="4">
        <f>G15+G7</f>
        <v>94</v>
      </c>
      <c r="H16" s="4">
        <f>SUM(D16:G16)</f>
        <v>393</v>
      </c>
    </row>
  </sheetData>
  <mergeCells count="4">
    <mergeCell ref="D5:G5"/>
    <mergeCell ref="H5:H6"/>
    <mergeCell ref="C3:H3"/>
    <mergeCell ref="C2:H2"/>
  </mergeCells>
  <pageMargins left="0.7" right="0.7" top="0.75" bottom="0.75" header="0.3" footer="0.3"/>
  <ignoredErrors>
    <ignoredError sqref="D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5364-D826-4B08-8EE6-F6F2442D42C3}">
  <sheetPr>
    <tabColor rgb="FFFFFF00"/>
  </sheetPr>
  <dimension ref="A1:D127"/>
  <sheetViews>
    <sheetView topLeftCell="B1" zoomScale="85" zoomScaleNormal="85" workbookViewId="0">
      <selection activeCell="K16" sqref="K16"/>
    </sheetView>
  </sheetViews>
  <sheetFormatPr defaultColWidth="8.90625" defaultRowHeight="20.25" customHeight="1" x14ac:dyDescent="0.35"/>
  <cols>
    <col min="1" max="1" width="13.36328125" style="7" customWidth="1"/>
    <col min="2" max="2" width="51.453125" style="8" customWidth="1"/>
    <col min="3" max="3" width="20.08984375" style="7" customWidth="1"/>
    <col min="4" max="4" width="40.54296875" style="9" customWidth="1"/>
    <col min="5" max="16384" width="8.90625" style="7"/>
  </cols>
  <sheetData>
    <row r="1" spans="1:4" ht="20.25" customHeight="1" thickBot="1" x14ac:dyDescent="0.4"/>
    <row r="2" spans="1:4" ht="26.4" customHeight="1" thickBot="1" x14ac:dyDescent="0.4">
      <c r="A2" s="10" t="s">
        <v>8</v>
      </c>
      <c r="B2" s="11" t="s">
        <v>9</v>
      </c>
      <c r="C2" s="12" t="s">
        <v>10</v>
      </c>
      <c r="D2" s="13" t="s">
        <v>11</v>
      </c>
    </row>
    <row r="3" spans="1:4" ht="20.25" customHeight="1" x14ac:dyDescent="0.35">
      <c r="A3" s="234" t="s">
        <v>12</v>
      </c>
      <c r="B3" s="14" t="s">
        <v>13</v>
      </c>
      <c r="C3" s="15">
        <v>50000000</v>
      </c>
      <c r="D3" s="215" t="s">
        <v>137</v>
      </c>
    </row>
    <row r="4" spans="1:4" ht="20.25" customHeight="1" x14ac:dyDescent="0.35">
      <c r="A4" s="235"/>
      <c r="B4" s="16" t="s">
        <v>15</v>
      </c>
      <c r="C4" s="17">
        <v>52184433.350000001</v>
      </c>
      <c r="D4" s="216" t="s">
        <v>39</v>
      </c>
    </row>
    <row r="5" spans="1:4" ht="20.25" customHeight="1" x14ac:dyDescent="0.35">
      <c r="A5" s="235"/>
      <c r="B5" s="18" t="s">
        <v>16</v>
      </c>
      <c r="C5" s="17">
        <v>45097654.950000003</v>
      </c>
      <c r="D5" s="216" t="s">
        <v>39</v>
      </c>
    </row>
    <row r="6" spans="1:4" ht="20.25" customHeight="1" thickBot="1" x14ac:dyDescent="0.4">
      <c r="A6" s="235"/>
      <c r="B6" s="19" t="s">
        <v>17</v>
      </c>
      <c r="C6" s="20">
        <v>40000000</v>
      </c>
      <c r="D6" s="217" t="s">
        <v>439</v>
      </c>
    </row>
    <row r="7" spans="1:4" ht="20.25" customHeight="1" x14ac:dyDescent="0.35">
      <c r="A7" s="235"/>
      <c r="B7" s="21" t="s">
        <v>19</v>
      </c>
      <c r="C7" s="22">
        <v>50000000</v>
      </c>
      <c r="D7" s="218" t="s">
        <v>18</v>
      </c>
    </row>
    <row r="8" spans="1:4" ht="20.25" customHeight="1" x14ac:dyDescent="0.35">
      <c r="A8" s="235"/>
      <c r="B8" s="23" t="s">
        <v>20</v>
      </c>
      <c r="C8" s="24">
        <v>50000000</v>
      </c>
      <c r="D8" s="219" t="s">
        <v>307</v>
      </c>
    </row>
    <row r="9" spans="1:4" ht="20.25" customHeight="1" x14ac:dyDescent="0.35">
      <c r="A9" s="235"/>
      <c r="B9" s="23" t="s">
        <v>21</v>
      </c>
      <c r="C9" s="25">
        <v>61005758.119999997</v>
      </c>
      <c r="D9" s="219" t="s">
        <v>137</v>
      </c>
    </row>
    <row r="10" spans="1:4" ht="20.25" customHeight="1" x14ac:dyDescent="0.35">
      <c r="A10" s="235"/>
      <c r="B10" s="26" t="s">
        <v>449</v>
      </c>
      <c r="C10" s="24">
        <v>50000000</v>
      </c>
      <c r="D10" s="219" t="s">
        <v>307</v>
      </c>
    </row>
    <row r="11" spans="1:4" ht="20.25" customHeight="1" x14ac:dyDescent="0.35">
      <c r="A11" s="235"/>
      <c r="B11" s="26" t="s">
        <v>22</v>
      </c>
      <c r="C11" s="24">
        <v>50000000</v>
      </c>
      <c r="D11" s="219" t="s">
        <v>307</v>
      </c>
    </row>
    <row r="12" spans="1:4" ht="20.25" customHeight="1" thickBot="1" x14ac:dyDescent="0.4">
      <c r="A12" s="236"/>
      <c r="B12" s="27" t="s">
        <v>23</v>
      </c>
      <c r="C12" s="28">
        <v>50000000</v>
      </c>
      <c r="D12" s="210" t="s">
        <v>18</v>
      </c>
    </row>
    <row r="13" spans="1:4" ht="20.25" customHeight="1" x14ac:dyDescent="0.35">
      <c r="A13" s="237" t="s">
        <v>24</v>
      </c>
      <c r="B13" s="29" t="s">
        <v>25</v>
      </c>
      <c r="C13" s="30">
        <v>11984680.18</v>
      </c>
      <c r="D13" s="218" t="s">
        <v>39</v>
      </c>
    </row>
    <row r="14" spans="1:4" ht="20.25" customHeight="1" x14ac:dyDescent="0.35">
      <c r="A14" s="237"/>
      <c r="B14" s="16" t="s">
        <v>26</v>
      </c>
      <c r="C14" s="31">
        <v>17435771.510000002</v>
      </c>
      <c r="D14" s="219" t="s">
        <v>29</v>
      </c>
    </row>
    <row r="15" spans="1:4" ht="20.25" customHeight="1" x14ac:dyDescent="0.35">
      <c r="A15" s="237"/>
      <c r="B15" s="16" t="s">
        <v>27</v>
      </c>
      <c r="C15" s="31">
        <v>14621097.310000001</v>
      </c>
      <c r="D15" s="219" t="s">
        <v>0</v>
      </c>
    </row>
    <row r="16" spans="1:4" ht="20.25" customHeight="1" x14ac:dyDescent="0.35">
      <c r="A16" s="237"/>
      <c r="B16" s="16" t="s">
        <v>28</v>
      </c>
      <c r="C16" s="31">
        <v>9038774.0199999996</v>
      </c>
      <c r="D16" s="219" t="s">
        <v>29</v>
      </c>
    </row>
    <row r="17" spans="1:4" ht="20.25" customHeight="1" x14ac:dyDescent="0.35">
      <c r="A17" s="237"/>
      <c r="B17" s="16" t="s">
        <v>30</v>
      </c>
      <c r="C17" s="31">
        <v>13184385.75</v>
      </c>
      <c r="D17" s="219" t="s">
        <v>0</v>
      </c>
    </row>
    <row r="18" spans="1:4" ht="20.25" customHeight="1" x14ac:dyDescent="0.35">
      <c r="A18" s="237"/>
      <c r="B18" s="16" t="s">
        <v>31</v>
      </c>
      <c r="C18" s="31">
        <v>4977221.22</v>
      </c>
      <c r="D18" s="219" t="s">
        <v>14</v>
      </c>
    </row>
    <row r="19" spans="1:4" ht="20.25" customHeight="1" thickBot="1" x14ac:dyDescent="0.4">
      <c r="A19" s="237"/>
      <c r="B19" s="32" t="s">
        <v>32</v>
      </c>
      <c r="C19" s="33">
        <v>20000000</v>
      </c>
      <c r="D19" s="210" t="s">
        <v>439</v>
      </c>
    </row>
    <row r="20" spans="1:4" ht="20.25" customHeight="1" x14ac:dyDescent="0.35">
      <c r="A20" s="237"/>
      <c r="B20" s="21" t="s">
        <v>33</v>
      </c>
      <c r="C20" s="22">
        <v>7500000</v>
      </c>
      <c r="D20" s="218" t="s">
        <v>439</v>
      </c>
    </row>
    <row r="21" spans="1:4" ht="20.25" customHeight="1" x14ac:dyDescent="0.35">
      <c r="A21" s="237"/>
      <c r="B21" s="23" t="s">
        <v>34</v>
      </c>
      <c r="C21" s="24">
        <v>12639649.550000001</v>
      </c>
      <c r="D21" s="219" t="s">
        <v>14</v>
      </c>
    </row>
    <row r="22" spans="1:4" ht="20.25" customHeight="1" x14ac:dyDescent="0.35">
      <c r="A22" s="237"/>
      <c r="B22" s="23" t="s">
        <v>35</v>
      </c>
      <c r="C22" s="24">
        <v>15000000</v>
      </c>
      <c r="D22" s="219" t="s">
        <v>18</v>
      </c>
    </row>
    <row r="23" spans="1:4" ht="20.25" customHeight="1" x14ac:dyDescent="0.35">
      <c r="A23" s="237"/>
      <c r="B23" s="23" t="s">
        <v>36</v>
      </c>
      <c r="C23" s="24">
        <v>15000000</v>
      </c>
      <c r="D23" s="219" t="s">
        <v>18</v>
      </c>
    </row>
    <row r="24" spans="1:4" ht="20.25" customHeight="1" x14ac:dyDescent="0.35">
      <c r="A24" s="237"/>
      <c r="B24" s="23" t="s">
        <v>37</v>
      </c>
      <c r="C24" s="24">
        <v>93209505.579999998</v>
      </c>
      <c r="D24" s="219" t="s">
        <v>14</v>
      </c>
    </row>
    <row r="25" spans="1:4" ht="20.25" customHeight="1" x14ac:dyDescent="0.35">
      <c r="A25" s="237"/>
      <c r="B25" s="23" t="s">
        <v>38</v>
      </c>
      <c r="C25" s="24">
        <v>51000000</v>
      </c>
      <c r="D25" s="219" t="s">
        <v>39</v>
      </c>
    </row>
    <row r="26" spans="1:4" ht="20.25" customHeight="1" thickBot="1" x14ac:dyDescent="0.4">
      <c r="A26" s="237"/>
      <c r="B26" s="27" t="s">
        <v>40</v>
      </c>
      <c r="C26" s="28">
        <v>7500000</v>
      </c>
      <c r="D26" s="210" t="s">
        <v>0</v>
      </c>
    </row>
    <row r="27" spans="1:4" ht="20.25" customHeight="1" x14ac:dyDescent="0.35">
      <c r="A27" s="237"/>
      <c r="B27" s="29" t="s">
        <v>41</v>
      </c>
      <c r="C27" s="30" t="s">
        <v>42</v>
      </c>
      <c r="D27" s="218" t="s">
        <v>14</v>
      </c>
    </row>
    <row r="28" spans="1:4" ht="20.25" customHeight="1" x14ac:dyDescent="0.35">
      <c r="A28" s="237"/>
      <c r="B28" s="16" t="s">
        <v>43</v>
      </c>
      <c r="C28" s="31">
        <v>32677193.260000002</v>
      </c>
      <c r="D28" s="219" t="s">
        <v>0</v>
      </c>
    </row>
    <row r="29" spans="1:4" ht="20.25" customHeight="1" x14ac:dyDescent="0.35">
      <c r="A29" s="237"/>
      <c r="B29" s="16" t="s">
        <v>44</v>
      </c>
      <c r="C29" s="31">
        <v>36032566.369999997</v>
      </c>
      <c r="D29" s="219" t="s">
        <v>0</v>
      </c>
    </row>
    <row r="30" spans="1:4" ht="20.25" customHeight="1" x14ac:dyDescent="0.35">
      <c r="A30" s="237"/>
      <c r="B30" s="16" t="s">
        <v>45</v>
      </c>
      <c r="C30" s="31">
        <v>14609818.039999999</v>
      </c>
      <c r="D30" s="216" t="s">
        <v>39</v>
      </c>
    </row>
    <row r="31" spans="1:4" ht="20.25" customHeight="1" x14ac:dyDescent="0.35">
      <c r="A31" s="237"/>
      <c r="B31" s="16" t="s">
        <v>46</v>
      </c>
      <c r="C31" s="34">
        <v>5000000</v>
      </c>
      <c r="D31" s="219" t="s">
        <v>18</v>
      </c>
    </row>
    <row r="32" spans="1:4" ht="20.25" customHeight="1" x14ac:dyDescent="0.35">
      <c r="A32" s="237"/>
      <c r="B32" s="16" t="s">
        <v>47</v>
      </c>
      <c r="C32" s="31">
        <v>14907134.529999999</v>
      </c>
      <c r="D32" s="216" t="s">
        <v>39</v>
      </c>
    </row>
    <row r="33" spans="1:4" ht="20.25" customHeight="1" x14ac:dyDescent="0.35">
      <c r="A33" s="237"/>
      <c r="B33" s="16" t="s">
        <v>48</v>
      </c>
      <c r="C33" s="238">
        <v>25000000</v>
      </c>
      <c r="D33" s="219" t="s">
        <v>18</v>
      </c>
    </row>
    <row r="34" spans="1:4" ht="20.25" customHeight="1" x14ac:dyDescent="0.35">
      <c r="A34" s="237"/>
      <c r="B34" s="16" t="s">
        <v>49</v>
      </c>
      <c r="C34" s="238"/>
      <c r="D34" s="219" t="s">
        <v>18</v>
      </c>
    </row>
    <row r="35" spans="1:4" ht="20.25" customHeight="1" x14ac:dyDescent="0.35">
      <c r="A35" s="237"/>
      <c r="B35" s="16" t="s">
        <v>50</v>
      </c>
      <c r="C35" s="238"/>
      <c r="D35" s="219" t="s">
        <v>439</v>
      </c>
    </row>
    <row r="36" spans="1:4" ht="20.25" customHeight="1" x14ac:dyDescent="0.35">
      <c r="A36" s="237"/>
      <c r="B36" s="16" t="s">
        <v>51</v>
      </c>
      <c r="C36" s="238">
        <v>35000000</v>
      </c>
      <c r="D36" s="219" t="s">
        <v>18</v>
      </c>
    </row>
    <row r="37" spans="1:4" ht="20.25" customHeight="1" x14ac:dyDescent="0.35">
      <c r="A37" s="237"/>
      <c r="B37" s="16" t="s">
        <v>52</v>
      </c>
      <c r="C37" s="238"/>
      <c r="D37" s="219" t="s">
        <v>18</v>
      </c>
    </row>
    <row r="38" spans="1:4" ht="20.25" customHeight="1" x14ac:dyDescent="0.35">
      <c r="A38" s="237"/>
      <c r="B38" s="16" t="s">
        <v>53</v>
      </c>
      <c r="C38" s="238"/>
      <c r="D38" s="219" t="s">
        <v>439</v>
      </c>
    </row>
    <row r="39" spans="1:4" ht="20.25" customHeight="1" thickBot="1" x14ac:dyDescent="0.4">
      <c r="A39" s="237"/>
      <c r="B39" s="35" t="s">
        <v>54</v>
      </c>
      <c r="C39" s="36">
        <v>9019412.8699999992</v>
      </c>
      <c r="D39" s="220" t="s">
        <v>14</v>
      </c>
    </row>
    <row r="40" spans="1:4" ht="20.25" customHeight="1" x14ac:dyDescent="0.35">
      <c r="A40" s="239" t="s">
        <v>55</v>
      </c>
      <c r="B40" s="37" t="s">
        <v>56</v>
      </c>
      <c r="C40" s="38">
        <v>31000000</v>
      </c>
      <c r="D40" s="221" t="s">
        <v>18</v>
      </c>
    </row>
    <row r="41" spans="1:4" ht="20.25" customHeight="1" x14ac:dyDescent="0.35">
      <c r="A41" s="240"/>
      <c r="B41" s="39" t="s">
        <v>57</v>
      </c>
      <c r="C41" s="24">
        <v>55757340.030000001</v>
      </c>
      <c r="D41" s="222" t="s">
        <v>39</v>
      </c>
    </row>
    <row r="42" spans="1:4" ht="20.25" customHeight="1" x14ac:dyDescent="0.35">
      <c r="A42" s="240"/>
      <c r="B42" s="39" t="s">
        <v>58</v>
      </c>
      <c r="C42" s="24">
        <v>23481426.09</v>
      </c>
      <c r="D42" s="223" t="s">
        <v>14</v>
      </c>
    </row>
    <row r="43" spans="1:4" ht="20.25" customHeight="1" x14ac:dyDescent="0.35">
      <c r="A43" s="240"/>
      <c r="B43" s="39" t="s">
        <v>59</v>
      </c>
      <c r="C43" s="24">
        <v>22162396.25</v>
      </c>
      <c r="D43" s="223" t="s">
        <v>39</v>
      </c>
    </row>
    <row r="44" spans="1:4" ht="20.25" customHeight="1" x14ac:dyDescent="0.35">
      <c r="A44" s="240"/>
      <c r="B44" s="39" t="s">
        <v>60</v>
      </c>
      <c r="C44" s="24">
        <v>15000000</v>
      </c>
      <c r="D44" s="222" t="s">
        <v>18</v>
      </c>
    </row>
    <row r="45" spans="1:4" ht="20.25" customHeight="1" x14ac:dyDescent="0.35">
      <c r="A45" s="240"/>
      <c r="B45" s="39" t="s">
        <v>61</v>
      </c>
      <c r="C45" s="24">
        <v>15000000</v>
      </c>
      <c r="D45" s="222" t="s">
        <v>18</v>
      </c>
    </row>
    <row r="46" spans="1:4" ht="20.25" customHeight="1" x14ac:dyDescent="0.35">
      <c r="A46" s="240"/>
      <c r="B46" s="39" t="s">
        <v>62</v>
      </c>
      <c r="C46" s="24">
        <v>100307578.05</v>
      </c>
      <c r="D46" s="222" t="s">
        <v>0</v>
      </c>
    </row>
    <row r="47" spans="1:4" ht="20.25" customHeight="1" x14ac:dyDescent="0.35">
      <c r="A47" s="240"/>
      <c r="B47" s="39" t="s">
        <v>63</v>
      </c>
      <c r="C47" s="24">
        <v>15000000</v>
      </c>
      <c r="D47" s="222" t="s">
        <v>18</v>
      </c>
    </row>
    <row r="48" spans="1:4" ht="20.25" customHeight="1" x14ac:dyDescent="0.35">
      <c r="A48" s="240"/>
      <c r="B48" s="39" t="s">
        <v>64</v>
      </c>
      <c r="C48" s="24">
        <v>34000000</v>
      </c>
      <c r="D48" s="222" t="s">
        <v>18</v>
      </c>
    </row>
    <row r="49" spans="1:4" ht="20.25" customHeight="1" thickBot="1" x14ac:dyDescent="0.4">
      <c r="A49" s="240"/>
      <c r="B49" s="40" t="s">
        <v>65</v>
      </c>
      <c r="C49" s="28">
        <v>12500000</v>
      </c>
      <c r="D49" s="224" t="s">
        <v>18</v>
      </c>
    </row>
    <row r="50" spans="1:4" ht="20.25" customHeight="1" x14ac:dyDescent="0.35">
      <c r="A50" s="240"/>
      <c r="B50" s="41" t="s">
        <v>66</v>
      </c>
      <c r="C50" s="42">
        <v>25000000</v>
      </c>
      <c r="D50" s="225" t="s">
        <v>18</v>
      </c>
    </row>
    <row r="51" spans="1:4" ht="20.25" customHeight="1" x14ac:dyDescent="0.35">
      <c r="A51" s="240"/>
      <c r="B51" s="43" t="s">
        <v>67</v>
      </c>
      <c r="C51" s="44">
        <v>50000000</v>
      </c>
      <c r="D51" s="206" t="s">
        <v>439</v>
      </c>
    </row>
    <row r="52" spans="1:4" ht="20.25" customHeight="1" x14ac:dyDescent="0.35">
      <c r="A52" s="240"/>
      <c r="B52" s="43" t="s">
        <v>68</v>
      </c>
      <c r="C52" s="17">
        <v>22995919.68</v>
      </c>
      <c r="D52" s="222" t="s">
        <v>14</v>
      </c>
    </row>
    <row r="53" spans="1:4" ht="20.25" customHeight="1" x14ac:dyDescent="0.35">
      <c r="A53" s="240"/>
      <c r="B53" s="43" t="s">
        <v>69</v>
      </c>
      <c r="C53" s="44">
        <v>50000000</v>
      </c>
      <c r="D53" s="225" t="s">
        <v>18</v>
      </c>
    </row>
    <row r="54" spans="1:4" ht="20.25" customHeight="1" x14ac:dyDescent="0.35">
      <c r="A54" s="240"/>
      <c r="B54" s="43" t="s">
        <v>70</v>
      </c>
      <c r="C54" s="17">
        <v>25159977.539999999</v>
      </c>
      <c r="D54" s="222" t="s">
        <v>14</v>
      </c>
    </row>
    <row r="55" spans="1:4" ht="20.25" customHeight="1" x14ac:dyDescent="0.35">
      <c r="A55" s="240"/>
      <c r="B55" s="43" t="s">
        <v>71</v>
      </c>
      <c r="C55" s="17">
        <v>13930715.449999999</v>
      </c>
      <c r="D55" s="222" t="s">
        <v>14</v>
      </c>
    </row>
    <row r="56" spans="1:4" ht="20.25" customHeight="1" thickBot="1" x14ac:dyDescent="0.4">
      <c r="A56" s="240"/>
      <c r="B56" s="45" t="s">
        <v>72</v>
      </c>
      <c r="C56" s="46">
        <v>27083408.149999999</v>
      </c>
      <c r="D56" s="224" t="s">
        <v>14</v>
      </c>
    </row>
    <row r="57" spans="1:4" ht="20.25" customHeight="1" x14ac:dyDescent="0.35">
      <c r="A57" s="240"/>
      <c r="B57" s="47" t="s">
        <v>73</v>
      </c>
      <c r="C57" s="22">
        <v>44730229.030000001</v>
      </c>
      <c r="D57" s="225" t="s">
        <v>14</v>
      </c>
    </row>
    <row r="58" spans="1:4" ht="20.25" customHeight="1" x14ac:dyDescent="0.35">
      <c r="A58" s="240"/>
      <c r="B58" s="39" t="s">
        <v>74</v>
      </c>
      <c r="C58" s="24">
        <v>10484281.77</v>
      </c>
      <c r="D58" s="206" t="s">
        <v>0</v>
      </c>
    </row>
    <row r="59" spans="1:4" ht="20.25" customHeight="1" x14ac:dyDescent="0.35">
      <c r="A59" s="240"/>
      <c r="B59" s="39" t="s">
        <v>75</v>
      </c>
      <c r="C59" s="24">
        <v>40000000</v>
      </c>
      <c r="D59" s="206" t="s">
        <v>137</v>
      </c>
    </row>
    <row r="60" spans="1:4" ht="20.25" customHeight="1" x14ac:dyDescent="0.35">
      <c r="A60" s="240"/>
      <c r="B60" s="39" t="s">
        <v>76</v>
      </c>
      <c r="C60" s="24">
        <v>8750000</v>
      </c>
      <c r="D60" s="223" t="s">
        <v>439</v>
      </c>
    </row>
    <row r="61" spans="1:4" ht="20.25" customHeight="1" x14ac:dyDescent="0.35">
      <c r="A61" s="240"/>
      <c r="B61" s="39" t="s">
        <v>77</v>
      </c>
      <c r="C61" s="24">
        <v>26000000</v>
      </c>
      <c r="D61" s="223" t="s">
        <v>439</v>
      </c>
    </row>
    <row r="62" spans="1:4" ht="20.25" customHeight="1" x14ac:dyDescent="0.35">
      <c r="A62" s="240"/>
      <c r="B62" s="39" t="s">
        <v>78</v>
      </c>
      <c r="C62" s="24">
        <v>39000000</v>
      </c>
      <c r="D62" s="223" t="s">
        <v>439</v>
      </c>
    </row>
    <row r="63" spans="1:4" ht="20.25" customHeight="1" x14ac:dyDescent="0.35">
      <c r="A63" s="240"/>
      <c r="B63" s="39" t="s">
        <v>79</v>
      </c>
      <c r="C63" s="24">
        <v>46500000</v>
      </c>
      <c r="D63" s="206" t="s">
        <v>0</v>
      </c>
    </row>
    <row r="64" spans="1:4" ht="20.25" customHeight="1" thickBot="1" x14ac:dyDescent="0.4">
      <c r="A64" s="240"/>
      <c r="B64" s="40" t="s">
        <v>80</v>
      </c>
      <c r="C64" s="28">
        <v>32500000</v>
      </c>
      <c r="D64" s="226" t="s">
        <v>18</v>
      </c>
    </row>
    <row r="65" spans="1:4" ht="20.25" customHeight="1" x14ac:dyDescent="0.35">
      <c r="A65" s="240"/>
      <c r="B65" s="48" t="s">
        <v>81</v>
      </c>
      <c r="C65" s="49">
        <v>52628951.93</v>
      </c>
      <c r="D65" s="227" t="s">
        <v>14</v>
      </c>
    </row>
    <row r="66" spans="1:4" ht="20.25" customHeight="1" x14ac:dyDescent="0.35">
      <c r="A66" s="240"/>
      <c r="B66" s="43" t="s">
        <v>82</v>
      </c>
      <c r="C66" s="34">
        <v>82248512.939999998</v>
      </c>
      <c r="D66" s="206" t="s">
        <v>14</v>
      </c>
    </row>
    <row r="67" spans="1:4" ht="20.25" customHeight="1" x14ac:dyDescent="0.35">
      <c r="A67" s="240"/>
      <c r="B67" s="43" t="s">
        <v>83</v>
      </c>
      <c r="C67" s="34">
        <v>82248512.939999998</v>
      </c>
      <c r="D67" s="206" t="s">
        <v>0</v>
      </c>
    </row>
    <row r="68" spans="1:4" ht="20.25" customHeight="1" x14ac:dyDescent="0.35">
      <c r="A68" s="240"/>
      <c r="B68" s="50" t="s">
        <v>84</v>
      </c>
      <c r="C68" s="34">
        <v>60000000</v>
      </c>
      <c r="D68" s="223" t="s">
        <v>439</v>
      </c>
    </row>
    <row r="69" spans="1:4" ht="20.25" customHeight="1" thickBot="1" x14ac:dyDescent="0.4">
      <c r="A69" s="240"/>
      <c r="B69" s="51" t="s">
        <v>85</v>
      </c>
      <c r="C69" s="33">
        <v>30838210.68</v>
      </c>
      <c r="D69" s="228" t="s">
        <v>14</v>
      </c>
    </row>
    <row r="70" spans="1:4" ht="20.25" customHeight="1" x14ac:dyDescent="0.35">
      <c r="A70" s="240"/>
      <c r="B70" s="47" t="s">
        <v>86</v>
      </c>
      <c r="C70" s="22">
        <v>8349944.8799999999</v>
      </c>
      <c r="D70" s="229" t="s">
        <v>14</v>
      </c>
    </row>
    <row r="71" spans="1:4" ht="20.25" customHeight="1" x14ac:dyDescent="0.35">
      <c r="A71" s="240"/>
      <c r="B71" s="39" t="s">
        <v>87</v>
      </c>
      <c r="C71" s="24">
        <v>15000000</v>
      </c>
      <c r="D71" s="223" t="s">
        <v>18</v>
      </c>
    </row>
    <row r="72" spans="1:4" ht="20.25" customHeight="1" x14ac:dyDescent="0.35">
      <c r="A72" s="240"/>
      <c r="B72" s="39" t="s">
        <v>88</v>
      </c>
      <c r="C72" s="24">
        <v>8730350.8800000008</v>
      </c>
      <c r="D72" s="223" t="s">
        <v>137</v>
      </c>
    </row>
    <row r="73" spans="1:4" ht="20.25" customHeight="1" x14ac:dyDescent="0.35">
      <c r="A73" s="240"/>
      <c r="B73" s="39" t="s">
        <v>89</v>
      </c>
      <c r="C73" s="24">
        <v>20000000</v>
      </c>
      <c r="D73" s="223" t="s">
        <v>18</v>
      </c>
    </row>
    <row r="74" spans="1:4" ht="20.25" customHeight="1" x14ac:dyDescent="0.35">
      <c r="A74" s="240"/>
      <c r="B74" s="39" t="s">
        <v>90</v>
      </c>
      <c r="C74" s="24">
        <v>168618748.49000001</v>
      </c>
      <c r="D74" s="223" t="s">
        <v>14</v>
      </c>
    </row>
    <row r="75" spans="1:4" ht="20.25" customHeight="1" x14ac:dyDescent="0.35">
      <c r="A75" s="240"/>
      <c r="B75" s="39" t="s">
        <v>91</v>
      </c>
      <c r="C75" s="24">
        <v>18008605.16</v>
      </c>
      <c r="D75" s="223" t="s">
        <v>39</v>
      </c>
    </row>
    <row r="76" spans="1:4" ht="20.25" customHeight="1" x14ac:dyDescent="0.35">
      <c r="A76" s="240"/>
      <c r="B76" s="39" t="s">
        <v>92</v>
      </c>
      <c r="C76" s="24">
        <v>15000000</v>
      </c>
      <c r="D76" s="223" t="s">
        <v>18</v>
      </c>
    </row>
    <row r="77" spans="1:4" ht="20.25" customHeight="1" x14ac:dyDescent="0.35">
      <c r="A77" s="240"/>
      <c r="B77" s="39" t="s">
        <v>93</v>
      </c>
      <c r="C77" s="24">
        <v>25000000</v>
      </c>
      <c r="D77" s="223" t="s">
        <v>18</v>
      </c>
    </row>
    <row r="78" spans="1:4" ht="20.25" customHeight="1" thickBot="1" x14ac:dyDescent="0.4">
      <c r="A78" s="240"/>
      <c r="B78" s="40" t="s">
        <v>94</v>
      </c>
      <c r="C78" s="28">
        <v>15000000</v>
      </c>
      <c r="D78" s="228" t="s">
        <v>18</v>
      </c>
    </row>
    <row r="79" spans="1:4" ht="20.25" customHeight="1" x14ac:dyDescent="0.35">
      <c r="A79" s="240"/>
      <c r="B79" s="52" t="s">
        <v>95</v>
      </c>
      <c r="C79" s="53">
        <v>31785299.489999998</v>
      </c>
      <c r="D79" s="225" t="s">
        <v>39</v>
      </c>
    </row>
    <row r="80" spans="1:4" ht="20.25" customHeight="1" x14ac:dyDescent="0.35">
      <c r="A80" s="240"/>
      <c r="B80" s="50" t="s">
        <v>96</v>
      </c>
      <c r="C80" s="54">
        <v>30240772.460000001</v>
      </c>
      <c r="D80" s="206" t="s">
        <v>14</v>
      </c>
    </row>
    <row r="81" spans="1:4" ht="20.25" customHeight="1" x14ac:dyDescent="0.35">
      <c r="A81" s="240"/>
      <c r="B81" s="50" t="s">
        <v>97</v>
      </c>
      <c r="C81" s="54">
        <v>17500000</v>
      </c>
      <c r="D81" s="222" t="s">
        <v>18</v>
      </c>
    </row>
    <row r="82" spans="1:4" ht="20.25" customHeight="1" x14ac:dyDescent="0.35">
      <c r="A82" s="240"/>
      <c r="B82" s="50" t="s">
        <v>98</v>
      </c>
      <c r="C82" s="54">
        <v>77630767.170000002</v>
      </c>
      <c r="D82" s="222" t="s">
        <v>14</v>
      </c>
    </row>
    <row r="83" spans="1:4" ht="20.25" customHeight="1" x14ac:dyDescent="0.35">
      <c r="A83" s="240"/>
      <c r="B83" s="50" t="s">
        <v>99</v>
      </c>
      <c r="C83" s="54">
        <v>32500000</v>
      </c>
      <c r="D83" s="222" t="s">
        <v>18</v>
      </c>
    </row>
    <row r="84" spans="1:4" ht="20.25" customHeight="1" x14ac:dyDescent="0.35">
      <c r="A84" s="240"/>
      <c r="B84" s="50" t="s">
        <v>100</v>
      </c>
      <c r="C84" s="54">
        <v>21250000</v>
      </c>
      <c r="D84" s="222" t="s">
        <v>18</v>
      </c>
    </row>
    <row r="85" spans="1:4" ht="20.25" customHeight="1" x14ac:dyDescent="0.35">
      <c r="A85" s="240"/>
      <c r="B85" s="50" t="s">
        <v>101</v>
      </c>
      <c r="C85" s="54">
        <v>30000000</v>
      </c>
      <c r="D85" s="222" t="s">
        <v>18</v>
      </c>
    </row>
    <row r="86" spans="1:4" ht="20.25" customHeight="1" thickBot="1" x14ac:dyDescent="0.4">
      <c r="A86" s="240"/>
      <c r="B86" s="51" t="s">
        <v>102</v>
      </c>
      <c r="C86" s="55">
        <v>18655181.09</v>
      </c>
      <c r="D86" s="224" t="s">
        <v>14</v>
      </c>
    </row>
    <row r="87" spans="1:4" ht="20.25" customHeight="1" x14ac:dyDescent="0.35">
      <c r="A87" s="240"/>
      <c r="B87" s="47" t="s">
        <v>103</v>
      </c>
      <c r="C87" s="22">
        <v>39682825.75</v>
      </c>
      <c r="D87" s="229" t="s">
        <v>39</v>
      </c>
    </row>
    <row r="88" spans="1:4" ht="20.25" customHeight="1" x14ac:dyDescent="0.35">
      <c r="A88" s="240"/>
      <c r="B88" s="39" t="s">
        <v>104</v>
      </c>
      <c r="C88" s="24">
        <v>25000000</v>
      </c>
      <c r="D88" s="223" t="s">
        <v>439</v>
      </c>
    </row>
    <row r="89" spans="1:4" ht="20.25" customHeight="1" x14ac:dyDescent="0.35">
      <c r="A89" s="240"/>
      <c r="B89" s="39" t="s">
        <v>105</v>
      </c>
      <c r="C89" s="24">
        <v>21086919.699999999</v>
      </c>
      <c r="D89" s="223" t="s">
        <v>39</v>
      </c>
    </row>
    <row r="90" spans="1:4" ht="20.25" customHeight="1" x14ac:dyDescent="0.35">
      <c r="A90" s="240"/>
      <c r="B90" s="39" t="s">
        <v>106</v>
      </c>
      <c r="C90" s="24">
        <v>40000000</v>
      </c>
      <c r="D90" s="223" t="s">
        <v>18</v>
      </c>
    </row>
    <row r="91" spans="1:4" ht="20.25" customHeight="1" x14ac:dyDescent="0.35">
      <c r="A91" s="240"/>
      <c r="B91" s="39" t="s">
        <v>107</v>
      </c>
      <c r="C91" s="24">
        <v>52223435.710000001</v>
      </c>
      <c r="D91" s="223" t="s">
        <v>39</v>
      </c>
    </row>
    <row r="92" spans="1:4" ht="20.25" customHeight="1" thickBot="1" x14ac:dyDescent="0.4">
      <c r="A92" s="240"/>
      <c r="B92" s="40" t="s">
        <v>108</v>
      </c>
      <c r="C92" s="28">
        <v>12867245.050000001</v>
      </c>
      <c r="D92" s="228" t="s">
        <v>14</v>
      </c>
    </row>
    <row r="93" spans="1:4" ht="20.25" customHeight="1" x14ac:dyDescent="0.35">
      <c r="A93" s="240"/>
      <c r="B93" s="52" t="s">
        <v>109</v>
      </c>
      <c r="C93" s="53">
        <v>15913950.41</v>
      </c>
      <c r="D93" s="223" t="s">
        <v>450</v>
      </c>
    </row>
    <row r="94" spans="1:4" ht="20.25" customHeight="1" x14ac:dyDescent="0.35">
      <c r="A94" s="240"/>
      <c r="B94" s="50" t="s">
        <v>110</v>
      </c>
      <c r="C94" s="54">
        <v>10000000</v>
      </c>
      <c r="D94" s="223" t="s">
        <v>451</v>
      </c>
    </row>
    <row r="95" spans="1:4" ht="20.25" customHeight="1" x14ac:dyDescent="0.35">
      <c r="A95" s="240"/>
      <c r="B95" s="50" t="s">
        <v>111</v>
      </c>
      <c r="C95" s="54">
        <v>15000000</v>
      </c>
      <c r="D95" s="223" t="s">
        <v>451</v>
      </c>
    </row>
    <row r="96" spans="1:4" ht="20.25" customHeight="1" x14ac:dyDescent="0.35">
      <c r="A96" s="240"/>
      <c r="B96" s="50" t="s">
        <v>112</v>
      </c>
      <c r="C96" s="54">
        <v>12500000</v>
      </c>
      <c r="D96" s="223" t="s">
        <v>451</v>
      </c>
    </row>
    <row r="97" spans="1:4" ht="20.25" customHeight="1" x14ac:dyDescent="0.35">
      <c r="A97" s="240"/>
      <c r="B97" s="50" t="s">
        <v>113</v>
      </c>
      <c r="C97" s="54">
        <v>20000000</v>
      </c>
      <c r="D97" s="223" t="s">
        <v>451</v>
      </c>
    </row>
    <row r="98" spans="1:4" ht="20.25" customHeight="1" x14ac:dyDescent="0.35">
      <c r="A98" s="240"/>
      <c r="B98" s="50" t="s">
        <v>114</v>
      </c>
      <c r="C98" s="54">
        <v>25000000</v>
      </c>
      <c r="D98" s="223" t="s">
        <v>451</v>
      </c>
    </row>
    <row r="99" spans="1:4" ht="20.25" customHeight="1" x14ac:dyDescent="0.35">
      <c r="A99" s="240"/>
      <c r="B99" s="50" t="s">
        <v>115</v>
      </c>
      <c r="C99" s="54">
        <v>108563342.42</v>
      </c>
      <c r="D99" s="223" t="s">
        <v>14</v>
      </c>
    </row>
    <row r="100" spans="1:4" ht="20.25" customHeight="1" thickBot="1" x14ac:dyDescent="0.4">
      <c r="A100" s="240"/>
      <c r="B100" s="51" t="s">
        <v>116</v>
      </c>
      <c r="C100" s="55">
        <v>45834155.020000003</v>
      </c>
      <c r="D100" s="223" t="s">
        <v>450</v>
      </c>
    </row>
    <row r="101" spans="1:4" ht="20.25" customHeight="1" x14ac:dyDescent="0.35">
      <c r="A101" s="240"/>
      <c r="B101" s="47" t="s">
        <v>117</v>
      </c>
      <c r="C101" s="22">
        <v>40795623.259999998</v>
      </c>
      <c r="D101" s="229" t="s">
        <v>0</v>
      </c>
    </row>
    <row r="102" spans="1:4" ht="20.25" customHeight="1" x14ac:dyDescent="0.35">
      <c r="A102" s="240"/>
      <c r="B102" s="39" t="s">
        <v>118</v>
      </c>
      <c r="C102" s="24">
        <v>51180132.539999999</v>
      </c>
      <c r="D102" s="223" t="s">
        <v>14</v>
      </c>
    </row>
    <row r="103" spans="1:4" ht="20.25" customHeight="1" x14ac:dyDescent="0.35">
      <c r="A103" s="240"/>
      <c r="B103" s="39" t="s">
        <v>119</v>
      </c>
      <c r="C103" s="24">
        <v>110000000.00000001</v>
      </c>
      <c r="D103" s="223" t="s">
        <v>39</v>
      </c>
    </row>
    <row r="104" spans="1:4" ht="20.25" customHeight="1" x14ac:dyDescent="0.35">
      <c r="A104" s="240"/>
      <c r="B104" s="39" t="s">
        <v>120</v>
      </c>
      <c r="C104" s="24">
        <v>48891818.740000002</v>
      </c>
      <c r="D104" s="223" t="s">
        <v>39</v>
      </c>
    </row>
    <row r="105" spans="1:4" ht="20.25" customHeight="1" thickBot="1" x14ac:dyDescent="0.4">
      <c r="A105" s="240"/>
      <c r="B105" s="40" t="s">
        <v>121</v>
      </c>
      <c r="C105" s="28">
        <v>50000000</v>
      </c>
      <c r="D105" s="223" t="s">
        <v>439</v>
      </c>
    </row>
    <row r="106" spans="1:4" ht="20.25" customHeight="1" x14ac:dyDescent="0.35">
      <c r="A106" s="240"/>
      <c r="B106" s="52" t="s">
        <v>122</v>
      </c>
      <c r="C106" s="53">
        <v>92590121.489999995</v>
      </c>
      <c r="D106" s="229" t="s">
        <v>14</v>
      </c>
    </row>
    <row r="107" spans="1:4" ht="20.25" customHeight="1" x14ac:dyDescent="0.35">
      <c r="A107" s="240"/>
      <c r="B107" s="50" t="s">
        <v>123</v>
      </c>
      <c r="C107" s="54">
        <v>22437574</v>
      </c>
      <c r="D107" s="223" t="s">
        <v>39</v>
      </c>
    </row>
    <row r="108" spans="1:4" ht="20.25" customHeight="1" x14ac:dyDescent="0.35">
      <c r="A108" s="240"/>
      <c r="B108" s="50" t="s">
        <v>124</v>
      </c>
      <c r="C108" s="54">
        <v>47930090.289999999</v>
      </c>
      <c r="D108" s="223" t="s">
        <v>39</v>
      </c>
    </row>
    <row r="109" spans="1:4" ht="20.25" customHeight="1" x14ac:dyDescent="0.35">
      <c r="A109" s="240"/>
      <c r="B109" s="50" t="s">
        <v>125</v>
      </c>
      <c r="C109" s="54">
        <v>80000000</v>
      </c>
      <c r="D109" s="206" t="s">
        <v>18</v>
      </c>
    </row>
    <row r="110" spans="1:4" ht="20.25" customHeight="1" x14ac:dyDescent="0.35">
      <c r="A110" s="240"/>
      <c r="B110" s="50" t="s">
        <v>126</v>
      </c>
      <c r="C110" s="54">
        <v>15000000</v>
      </c>
      <c r="D110" s="206" t="s">
        <v>18</v>
      </c>
    </row>
    <row r="111" spans="1:4" ht="20.25" customHeight="1" x14ac:dyDescent="0.35">
      <c r="A111" s="240"/>
      <c r="B111" s="50" t="s">
        <v>127</v>
      </c>
      <c r="C111" s="54">
        <v>62560780.130000003</v>
      </c>
      <c r="D111" s="206" t="s">
        <v>39</v>
      </c>
    </row>
    <row r="112" spans="1:4" ht="20.25" customHeight="1" x14ac:dyDescent="0.35">
      <c r="A112" s="240"/>
      <c r="B112" s="50" t="s">
        <v>128</v>
      </c>
      <c r="C112" s="54">
        <v>6000000</v>
      </c>
      <c r="D112" s="206" t="s">
        <v>18</v>
      </c>
    </row>
    <row r="113" spans="1:4" ht="20.25" customHeight="1" thickBot="1" x14ac:dyDescent="0.4">
      <c r="A113" s="240"/>
      <c r="B113" s="51" t="s">
        <v>129</v>
      </c>
      <c r="C113" s="55">
        <v>5500000</v>
      </c>
      <c r="D113" s="226" t="s">
        <v>18</v>
      </c>
    </row>
    <row r="114" spans="1:4" ht="20.25" customHeight="1" x14ac:dyDescent="0.35">
      <c r="A114" s="240"/>
      <c r="B114" s="47" t="s">
        <v>130</v>
      </c>
      <c r="C114" s="22">
        <v>41143304.520000003</v>
      </c>
      <c r="D114" s="227" t="s">
        <v>39</v>
      </c>
    </row>
    <row r="115" spans="1:4" ht="20.25" customHeight="1" x14ac:dyDescent="0.35">
      <c r="A115" s="240"/>
      <c r="B115" s="39" t="s">
        <v>131</v>
      </c>
      <c r="C115" s="24">
        <v>24413457.57</v>
      </c>
      <c r="D115" s="206" t="s">
        <v>14</v>
      </c>
    </row>
    <row r="116" spans="1:4" ht="20.25" customHeight="1" x14ac:dyDescent="0.35">
      <c r="A116" s="240"/>
      <c r="B116" s="39" t="s">
        <v>132</v>
      </c>
      <c r="C116" s="24">
        <v>25000000</v>
      </c>
      <c r="D116" s="206" t="s">
        <v>18</v>
      </c>
    </row>
    <row r="117" spans="1:4" ht="20.25" customHeight="1" x14ac:dyDescent="0.35">
      <c r="A117" s="240"/>
      <c r="B117" s="39" t="s">
        <v>133</v>
      </c>
      <c r="C117" s="24">
        <v>5000000</v>
      </c>
      <c r="D117" s="206" t="s">
        <v>14</v>
      </c>
    </row>
    <row r="118" spans="1:4" ht="20.25" customHeight="1" x14ac:dyDescent="0.35">
      <c r="A118" s="240"/>
      <c r="B118" s="39" t="s">
        <v>134</v>
      </c>
      <c r="C118" s="24">
        <v>10000000</v>
      </c>
      <c r="D118" s="206" t="s">
        <v>18</v>
      </c>
    </row>
    <row r="119" spans="1:4" ht="20.25" customHeight="1" x14ac:dyDescent="0.35">
      <c r="A119" s="240"/>
      <c r="B119" s="39" t="s">
        <v>135</v>
      </c>
      <c r="C119" s="24">
        <v>20000000</v>
      </c>
      <c r="D119" s="206" t="s">
        <v>18</v>
      </c>
    </row>
    <row r="120" spans="1:4" ht="20.25" customHeight="1" x14ac:dyDescent="0.35">
      <c r="A120" s="240"/>
      <c r="B120" s="39" t="s">
        <v>136</v>
      </c>
      <c r="C120" s="242">
        <v>44844753.100000001</v>
      </c>
      <c r="D120" s="206" t="s">
        <v>137</v>
      </c>
    </row>
    <row r="121" spans="1:4" ht="20.25" customHeight="1" thickBot="1" x14ac:dyDescent="0.4">
      <c r="A121" s="240"/>
      <c r="B121" s="40" t="s">
        <v>138</v>
      </c>
      <c r="C121" s="243"/>
      <c r="D121" s="226" t="s">
        <v>137</v>
      </c>
    </row>
    <row r="122" spans="1:4" ht="20.25" customHeight="1" x14ac:dyDescent="0.35">
      <c r="A122" s="240"/>
      <c r="B122" s="52" t="s">
        <v>139</v>
      </c>
      <c r="C122" s="53">
        <v>75000000</v>
      </c>
      <c r="D122" s="227" t="s">
        <v>29</v>
      </c>
    </row>
    <row r="123" spans="1:4" ht="20.25" customHeight="1" x14ac:dyDescent="0.35">
      <c r="A123" s="240"/>
      <c r="B123" s="50" t="s">
        <v>140</v>
      </c>
      <c r="C123" s="54">
        <v>31500000</v>
      </c>
      <c r="D123" s="206" t="s">
        <v>39</v>
      </c>
    </row>
    <row r="124" spans="1:4" ht="20.25" customHeight="1" thickBot="1" x14ac:dyDescent="0.4">
      <c r="A124" s="241"/>
      <c r="B124" s="56" t="s">
        <v>141</v>
      </c>
      <c r="C124" s="57">
        <v>14499999.999999998</v>
      </c>
      <c r="D124" s="207" t="s">
        <v>137</v>
      </c>
    </row>
    <row r="127" spans="1:4" ht="20.25" customHeight="1" x14ac:dyDescent="0.35">
      <c r="B127" s="58"/>
      <c r="C127" s="58"/>
    </row>
  </sheetData>
  <mergeCells count="6">
    <mergeCell ref="A3:A12"/>
    <mergeCell ref="A13:A39"/>
    <mergeCell ref="C33:C35"/>
    <mergeCell ref="C36:C38"/>
    <mergeCell ref="A40:A124"/>
    <mergeCell ref="C120:C121"/>
  </mergeCells>
  <pageMargins left="0.7" right="0.7" top="0.75" bottom="0.75" header="0.3" footer="0.3"/>
  <pageSetup orientation="landscape" r:id="rId1"/>
  <headerFooter>
    <oddHeader>&amp;L&amp;"-,Bold"&amp;14NATIONAL WORKS AGENCY&amp;C&amp;"-,Bold"&amp;14SPARK PROGRAMME&amp;12
&amp;"-,Italic"&amp;14PACKAGE 1 - KINGSTON, ST. ANDREW AND ST. THOMAS &amp;R&amp;"-,Bold"&amp;14UPDATE  - JANUARY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41BB-00A2-45A8-B8A8-97EE07DB8715}">
  <sheetPr>
    <tabColor rgb="FF92D050"/>
  </sheetPr>
  <dimension ref="A1:F147"/>
  <sheetViews>
    <sheetView zoomScale="85" zoomScaleNormal="85" workbookViewId="0">
      <selection activeCell="D3" sqref="D3:D110"/>
    </sheetView>
  </sheetViews>
  <sheetFormatPr defaultColWidth="8.90625" defaultRowHeight="15" customHeight="1" x14ac:dyDescent="0.35"/>
  <cols>
    <col min="1" max="1" width="15" style="8" customWidth="1"/>
    <col min="2" max="2" width="36.36328125" style="8" customWidth="1"/>
    <col min="3" max="3" width="17.08984375" style="59" customWidth="1"/>
    <col min="4" max="4" width="37" style="60" customWidth="1"/>
    <col min="5" max="5" width="15.6328125" style="8" bestFit="1" customWidth="1"/>
    <col min="6" max="16384" width="8.90625" style="8"/>
  </cols>
  <sheetData>
    <row r="1" spans="1:4" thickBot="1" x14ac:dyDescent="0.4"/>
    <row r="2" spans="1:4" ht="44" thickBot="1" x14ac:dyDescent="0.4">
      <c r="A2" s="61" t="s">
        <v>8</v>
      </c>
      <c r="B2" s="62" t="s">
        <v>9</v>
      </c>
      <c r="C2" s="63" t="s">
        <v>142</v>
      </c>
      <c r="D2" s="64" t="s">
        <v>143</v>
      </c>
    </row>
    <row r="3" spans="1:4" ht="20.25" customHeight="1" x14ac:dyDescent="0.35">
      <c r="A3" s="244" t="s">
        <v>144</v>
      </c>
      <c r="B3" s="65" t="s">
        <v>145</v>
      </c>
      <c r="C3" s="66">
        <v>42500000</v>
      </c>
      <c r="D3" s="67" t="s">
        <v>146</v>
      </c>
    </row>
    <row r="4" spans="1:4" ht="20.25" customHeight="1" x14ac:dyDescent="0.35">
      <c r="A4" s="245"/>
      <c r="B4" s="68" t="s">
        <v>147</v>
      </c>
      <c r="C4" s="69">
        <v>34104595.170000002</v>
      </c>
      <c r="D4" s="70" t="s">
        <v>39</v>
      </c>
    </row>
    <row r="5" spans="1:4" ht="20.25" customHeight="1" x14ac:dyDescent="0.35">
      <c r="A5" s="245"/>
      <c r="B5" s="68" t="s">
        <v>148</v>
      </c>
      <c r="C5" s="69">
        <v>16000000</v>
      </c>
      <c r="D5" s="70" t="s">
        <v>146</v>
      </c>
    </row>
    <row r="6" spans="1:4" ht="20.25" customHeight="1" x14ac:dyDescent="0.35">
      <c r="A6" s="245"/>
      <c r="B6" s="71" t="s">
        <v>149</v>
      </c>
      <c r="C6" s="69">
        <v>26070386.949999999</v>
      </c>
      <c r="D6" s="70" t="s">
        <v>14</v>
      </c>
    </row>
    <row r="7" spans="1:4" ht="20.25" customHeight="1" thickBot="1" x14ac:dyDescent="0.4">
      <c r="A7" s="245"/>
      <c r="B7" s="72" t="s">
        <v>150</v>
      </c>
      <c r="C7" s="73">
        <v>101367704.84</v>
      </c>
      <c r="D7" s="74" t="s">
        <v>29</v>
      </c>
    </row>
    <row r="8" spans="1:4" ht="20.25" customHeight="1" x14ac:dyDescent="0.35">
      <c r="A8" s="245"/>
      <c r="B8" s="75" t="s">
        <v>151</v>
      </c>
      <c r="C8" s="76">
        <v>26905971.09</v>
      </c>
      <c r="D8" s="67" t="s">
        <v>14</v>
      </c>
    </row>
    <row r="9" spans="1:4" ht="20.25" customHeight="1" x14ac:dyDescent="0.35">
      <c r="A9" s="245"/>
      <c r="B9" s="77" t="s">
        <v>152</v>
      </c>
      <c r="C9" s="78">
        <v>64119903.549999997</v>
      </c>
      <c r="D9" s="70" t="s">
        <v>14</v>
      </c>
    </row>
    <row r="10" spans="1:4" ht="20.25" customHeight="1" x14ac:dyDescent="0.35">
      <c r="A10" s="245"/>
      <c r="B10" s="79" t="s">
        <v>153</v>
      </c>
      <c r="C10" s="78">
        <v>20000000</v>
      </c>
      <c r="D10" s="70" t="s">
        <v>0</v>
      </c>
    </row>
    <row r="11" spans="1:4" ht="20.25" customHeight="1" x14ac:dyDescent="0.35">
      <c r="A11" s="245"/>
      <c r="B11" s="79" t="s">
        <v>154</v>
      </c>
      <c r="C11" s="78">
        <v>20000000</v>
      </c>
      <c r="D11" s="70" t="s">
        <v>307</v>
      </c>
    </row>
    <row r="12" spans="1:4" ht="20.25" customHeight="1" x14ac:dyDescent="0.35">
      <c r="A12" s="245"/>
      <c r="B12" s="79" t="s">
        <v>155</v>
      </c>
      <c r="C12" s="78">
        <v>35000000</v>
      </c>
      <c r="D12" s="70" t="s">
        <v>307</v>
      </c>
    </row>
    <row r="13" spans="1:4" ht="20.25" customHeight="1" x14ac:dyDescent="0.35">
      <c r="A13" s="245"/>
      <c r="B13" s="79" t="s">
        <v>156</v>
      </c>
      <c r="C13" s="78">
        <v>25000000</v>
      </c>
      <c r="D13" s="80" t="s">
        <v>146</v>
      </c>
    </row>
    <row r="14" spans="1:4" ht="20.25" customHeight="1" x14ac:dyDescent="0.35">
      <c r="A14" s="245"/>
      <c r="B14" s="79" t="s">
        <v>157</v>
      </c>
      <c r="C14" s="78">
        <v>20000000</v>
      </c>
      <c r="D14" s="70" t="s">
        <v>14</v>
      </c>
    </row>
    <row r="15" spans="1:4" ht="20.25" customHeight="1" x14ac:dyDescent="0.35">
      <c r="A15" s="245"/>
      <c r="B15" s="79" t="s">
        <v>158</v>
      </c>
      <c r="C15" s="78">
        <v>15000000</v>
      </c>
      <c r="D15" s="80" t="s">
        <v>146</v>
      </c>
    </row>
    <row r="16" spans="1:4" ht="20.25" customHeight="1" x14ac:dyDescent="0.35">
      <c r="A16" s="245"/>
      <c r="B16" s="79" t="s">
        <v>159</v>
      </c>
      <c r="C16" s="78">
        <v>20000000</v>
      </c>
      <c r="D16" s="80" t="s">
        <v>146</v>
      </c>
    </row>
    <row r="17" spans="1:4" ht="20.25" customHeight="1" thickBot="1" x14ac:dyDescent="0.4">
      <c r="A17" s="245"/>
      <c r="B17" s="81" t="s">
        <v>160</v>
      </c>
      <c r="C17" s="82">
        <v>20000000</v>
      </c>
      <c r="D17" s="83" t="s">
        <v>146</v>
      </c>
    </row>
    <row r="18" spans="1:4" ht="20.25" customHeight="1" x14ac:dyDescent="0.35">
      <c r="A18" s="245"/>
      <c r="B18" s="65" t="s">
        <v>161</v>
      </c>
      <c r="C18" s="66">
        <v>32908049.329999998</v>
      </c>
      <c r="D18" s="67" t="s">
        <v>14</v>
      </c>
    </row>
    <row r="19" spans="1:4" ht="20.25" customHeight="1" x14ac:dyDescent="0.35">
      <c r="A19" s="245"/>
      <c r="B19" s="71" t="s">
        <v>162</v>
      </c>
      <c r="C19" s="69">
        <v>20162931.989999998</v>
      </c>
      <c r="D19" s="70" t="s">
        <v>0</v>
      </c>
    </row>
    <row r="20" spans="1:4" ht="20.25" customHeight="1" x14ac:dyDescent="0.35">
      <c r="A20" s="245"/>
      <c r="B20" s="72" t="s">
        <v>163</v>
      </c>
      <c r="C20" s="73">
        <v>29529222.609999999</v>
      </c>
      <c r="D20" s="74" t="s">
        <v>14</v>
      </c>
    </row>
    <row r="21" spans="1:4" ht="20.25" customHeight="1" x14ac:dyDescent="0.35">
      <c r="A21" s="245"/>
      <c r="B21" s="71" t="s">
        <v>164</v>
      </c>
      <c r="C21" s="69">
        <v>70000000</v>
      </c>
      <c r="D21" s="80" t="s">
        <v>146</v>
      </c>
    </row>
    <row r="22" spans="1:4" ht="20.25" customHeight="1" thickBot="1" x14ac:dyDescent="0.4">
      <c r="A22" s="245"/>
      <c r="B22" s="72" t="s">
        <v>165</v>
      </c>
      <c r="C22" s="69">
        <v>70000000</v>
      </c>
      <c r="D22" s="80" t="s">
        <v>146</v>
      </c>
    </row>
    <row r="23" spans="1:4" ht="20.25" customHeight="1" x14ac:dyDescent="0.35">
      <c r="A23" s="245"/>
      <c r="B23" s="75" t="s">
        <v>166</v>
      </c>
      <c r="C23" s="76">
        <v>40000000</v>
      </c>
      <c r="D23" s="67" t="s">
        <v>307</v>
      </c>
    </row>
    <row r="24" spans="1:4" ht="20.25" customHeight="1" x14ac:dyDescent="0.35">
      <c r="A24" s="245"/>
      <c r="B24" s="79" t="s">
        <v>167</v>
      </c>
      <c r="C24" s="78">
        <v>11832582.23</v>
      </c>
      <c r="D24" s="70" t="s">
        <v>14</v>
      </c>
    </row>
    <row r="25" spans="1:4" ht="20.25" customHeight="1" x14ac:dyDescent="0.35">
      <c r="A25" s="245"/>
      <c r="B25" s="79" t="s">
        <v>168</v>
      </c>
      <c r="C25" s="78">
        <v>10000000</v>
      </c>
      <c r="D25" s="70" t="s">
        <v>307</v>
      </c>
    </row>
    <row r="26" spans="1:4" ht="20.25" customHeight="1" x14ac:dyDescent="0.35">
      <c r="A26" s="245"/>
      <c r="B26" s="79" t="s">
        <v>169</v>
      </c>
      <c r="C26" s="78">
        <v>6000000</v>
      </c>
      <c r="D26" s="70" t="s">
        <v>307</v>
      </c>
    </row>
    <row r="27" spans="1:4" ht="20.25" customHeight="1" x14ac:dyDescent="0.35">
      <c r="A27" s="245"/>
      <c r="B27" s="79" t="s">
        <v>170</v>
      </c>
      <c r="C27" s="78">
        <v>6000000</v>
      </c>
      <c r="D27" s="70" t="s">
        <v>307</v>
      </c>
    </row>
    <row r="28" spans="1:4" ht="20.25" customHeight="1" x14ac:dyDescent="0.35">
      <c r="A28" s="245"/>
      <c r="B28" s="79" t="s">
        <v>171</v>
      </c>
      <c r="C28" s="78">
        <v>5018324.99</v>
      </c>
      <c r="D28" s="70" t="s">
        <v>14</v>
      </c>
    </row>
    <row r="29" spans="1:4" ht="20.25" customHeight="1" x14ac:dyDescent="0.35">
      <c r="A29" s="245"/>
      <c r="B29" s="79" t="s">
        <v>172</v>
      </c>
      <c r="C29" s="78">
        <v>6499838.79</v>
      </c>
      <c r="D29" s="70" t="s">
        <v>14</v>
      </c>
    </row>
    <row r="30" spans="1:4" ht="20.25" customHeight="1" x14ac:dyDescent="0.35">
      <c r="A30" s="245"/>
      <c r="B30" s="79" t="s">
        <v>173</v>
      </c>
      <c r="C30" s="78">
        <v>20000000</v>
      </c>
      <c r="D30" s="70" t="s">
        <v>14</v>
      </c>
    </row>
    <row r="31" spans="1:4" ht="20.25" customHeight="1" x14ac:dyDescent="0.35">
      <c r="A31" s="245"/>
      <c r="B31" s="79" t="s">
        <v>174</v>
      </c>
      <c r="C31" s="78">
        <v>22500000</v>
      </c>
      <c r="D31" s="70" t="s">
        <v>14</v>
      </c>
    </row>
    <row r="32" spans="1:4" ht="20.25" customHeight="1" x14ac:dyDescent="0.35">
      <c r="A32" s="245"/>
      <c r="B32" s="79" t="s">
        <v>175</v>
      </c>
      <c r="C32" s="78">
        <v>15000000</v>
      </c>
      <c r="D32" s="70" t="s">
        <v>146</v>
      </c>
    </row>
    <row r="33" spans="1:4" ht="20.25" customHeight="1" x14ac:dyDescent="0.35">
      <c r="A33" s="245"/>
      <c r="B33" s="79" t="s">
        <v>176</v>
      </c>
      <c r="C33" s="78">
        <v>12500000</v>
      </c>
      <c r="D33" s="70" t="s">
        <v>146</v>
      </c>
    </row>
    <row r="34" spans="1:4" ht="20.25" customHeight="1" x14ac:dyDescent="0.35">
      <c r="A34" s="245"/>
      <c r="B34" s="79" t="s">
        <v>177</v>
      </c>
      <c r="C34" s="78">
        <v>21854664.940000001</v>
      </c>
      <c r="D34" s="70" t="s">
        <v>14</v>
      </c>
    </row>
    <row r="35" spans="1:4" ht="20.25" customHeight="1" thickBot="1" x14ac:dyDescent="0.4">
      <c r="A35" s="245"/>
      <c r="B35" s="81" t="s">
        <v>178</v>
      </c>
      <c r="C35" s="82">
        <v>20000000</v>
      </c>
      <c r="D35" s="74" t="s">
        <v>146</v>
      </c>
    </row>
    <row r="36" spans="1:4" ht="20.25" customHeight="1" x14ac:dyDescent="0.35">
      <c r="A36" s="245"/>
      <c r="B36" s="65" t="s">
        <v>179</v>
      </c>
      <c r="C36" s="66">
        <v>22335339.800000001</v>
      </c>
      <c r="D36" s="67" t="s">
        <v>14</v>
      </c>
    </row>
    <row r="37" spans="1:4" ht="20.25" customHeight="1" x14ac:dyDescent="0.35">
      <c r="A37" s="245"/>
      <c r="B37" s="71" t="s">
        <v>180</v>
      </c>
      <c r="C37" s="69">
        <v>45192040.719999999</v>
      </c>
      <c r="D37" s="70" t="s">
        <v>14</v>
      </c>
    </row>
    <row r="38" spans="1:4" ht="20.25" customHeight="1" x14ac:dyDescent="0.35">
      <c r="A38" s="245"/>
      <c r="B38" s="71" t="s">
        <v>181</v>
      </c>
      <c r="C38" s="69">
        <v>50934700.979999997</v>
      </c>
      <c r="D38" s="70" t="s">
        <v>14</v>
      </c>
    </row>
    <row r="39" spans="1:4" ht="20.25" customHeight="1" x14ac:dyDescent="0.35">
      <c r="A39" s="245"/>
      <c r="B39" s="72" t="s">
        <v>182</v>
      </c>
      <c r="C39" s="73">
        <v>30588062.710000001</v>
      </c>
      <c r="D39" s="74" t="s">
        <v>39</v>
      </c>
    </row>
    <row r="40" spans="1:4" ht="20.25" customHeight="1" x14ac:dyDescent="0.35">
      <c r="A40" s="245"/>
      <c r="B40" s="72" t="s">
        <v>183</v>
      </c>
      <c r="C40" s="73">
        <v>65000000</v>
      </c>
      <c r="D40" s="74" t="s">
        <v>146</v>
      </c>
    </row>
    <row r="41" spans="1:4" ht="20.25" customHeight="1" thickBot="1" x14ac:dyDescent="0.4">
      <c r="A41" s="245"/>
      <c r="B41" s="72" t="s">
        <v>184</v>
      </c>
      <c r="C41" s="73">
        <v>20000000</v>
      </c>
      <c r="D41" s="74" t="s">
        <v>146</v>
      </c>
    </row>
    <row r="42" spans="1:4" ht="20.25" customHeight="1" x14ac:dyDescent="0.35">
      <c r="A42" s="245"/>
      <c r="B42" s="75" t="s">
        <v>185</v>
      </c>
      <c r="C42" s="84">
        <v>97561597.719999999</v>
      </c>
      <c r="D42" s="67" t="s">
        <v>186</v>
      </c>
    </row>
    <row r="43" spans="1:4" ht="20.25" customHeight="1" x14ac:dyDescent="0.35">
      <c r="A43" s="245"/>
      <c r="B43" s="79" t="s">
        <v>187</v>
      </c>
      <c r="C43" s="85">
        <v>44594245.649999999</v>
      </c>
      <c r="D43" s="70" t="s">
        <v>14</v>
      </c>
    </row>
    <row r="44" spans="1:4" ht="20.25" customHeight="1" thickBot="1" x14ac:dyDescent="0.4">
      <c r="A44" s="245"/>
      <c r="B44" s="81" t="s">
        <v>188</v>
      </c>
      <c r="C44" s="82">
        <v>50769464.880000003</v>
      </c>
      <c r="D44" s="70" t="s">
        <v>14</v>
      </c>
    </row>
    <row r="45" spans="1:4" ht="20.25" customHeight="1" x14ac:dyDescent="0.35">
      <c r="A45" s="245"/>
      <c r="B45" s="65" t="s">
        <v>189</v>
      </c>
      <c r="C45" s="66">
        <v>20000000</v>
      </c>
      <c r="D45" s="67" t="s">
        <v>146</v>
      </c>
    </row>
    <row r="46" spans="1:4" ht="20.25" customHeight="1" x14ac:dyDescent="0.35">
      <c r="A46" s="245"/>
      <c r="B46" s="71" t="s">
        <v>190</v>
      </c>
      <c r="C46" s="69">
        <v>19859478.239999998</v>
      </c>
      <c r="D46" s="70" t="s">
        <v>0</v>
      </c>
    </row>
    <row r="47" spans="1:4" ht="20.25" customHeight="1" x14ac:dyDescent="0.35">
      <c r="A47" s="245"/>
      <c r="B47" s="71" t="s">
        <v>191</v>
      </c>
      <c r="C47" s="69">
        <v>10000000</v>
      </c>
      <c r="D47" s="70" t="s">
        <v>146</v>
      </c>
    </row>
    <row r="48" spans="1:4" ht="20.25" customHeight="1" x14ac:dyDescent="0.35">
      <c r="A48" s="245"/>
      <c r="B48" s="71" t="s">
        <v>192</v>
      </c>
      <c r="C48" s="69">
        <v>20000000</v>
      </c>
      <c r="D48" s="70" t="s">
        <v>146</v>
      </c>
    </row>
    <row r="49" spans="1:6" ht="20.25" customHeight="1" x14ac:dyDescent="0.35">
      <c r="A49" s="245"/>
      <c r="B49" s="71" t="s">
        <v>193</v>
      </c>
      <c r="C49" s="69">
        <v>9779174.9900000002</v>
      </c>
      <c r="D49" s="70" t="s">
        <v>14</v>
      </c>
    </row>
    <row r="50" spans="1:6" ht="20.25" customHeight="1" x14ac:dyDescent="0.35">
      <c r="A50" s="245"/>
      <c r="B50" s="71" t="s">
        <v>194</v>
      </c>
      <c r="C50" s="69">
        <v>16657720.34</v>
      </c>
      <c r="D50" s="70" t="s">
        <v>14</v>
      </c>
    </row>
    <row r="51" spans="1:6" ht="20.25" customHeight="1" x14ac:dyDescent="0.35">
      <c r="A51" s="245"/>
      <c r="B51" s="71" t="s">
        <v>195</v>
      </c>
      <c r="C51" s="69">
        <v>7500000</v>
      </c>
      <c r="D51" s="70" t="s">
        <v>307</v>
      </c>
    </row>
    <row r="52" spans="1:6" ht="20.25" customHeight="1" x14ac:dyDescent="0.35">
      <c r="A52" s="245"/>
      <c r="B52" s="71" t="s">
        <v>196</v>
      </c>
      <c r="C52" s="69">
        <v>7500000</v>
      </c>
      <c r="D52" s="70" t="s">
        <v>307</v>
      </c>
    </row>
    <row r="53" spans="1:6" ht="20.25" customHeight="1" x14ac:dyDescent="0.35">
      <c r="A53" s="245"/>
      <c r="B53" s="71" t="s">
        <v>197</v>
      </c>
      <c r="C53" s="69">
        <v>5000000</v>
      </c>
      <c r="D53" s="70" t="s">
        <v>307</v>
      </c>
    </row>
    <row r="54" spans="1:6" ht="20.25" customHeight="1" x14ac:dyDescent="0.35">
      <c r="A54" s="245"/>
      <c r="B54" s="71" t="s">
        <v>198</v>
      </c>
      <c r="C54" s="69">
        <v>108534757.95</v>
      </c>
      <c r="D54" s="70" t="s">
        <v>14</v>
      </c>
    </row>
    <row r="55" spans="1:6" ht="20.25" customHeight="1" x14ac:dyDescent="0.35">
      <c r="A55" s="245"/>
      <c r="B55" s="71" t="s">
        <v>199</v>
      </c>
      <c r="C55" s="69">
        <v>20000000</v>
      </c>
      <c r="D55" s="70" t="s">
        <v>146</v>
      </c>
    </row>
    <row r="56" spans="1:6" ht="20.25" customHeight="1" thickBot="1" x14ac:dyDescent="0.4">
      <c r="A56" s="245"/>
      <c r="B56" s="72" t="s">
        <v>200</v>
      </c>
      <c r="C56" s="73">
        <v>11000000</v>
      </c>
      <c r="D56" s="74" t="s">
        <v>146</v>
      </c>
    </row>
    <row r="57" spans="1:6" ht="20.25" customHeight="1" x14ac:dyDescent="0.35">
      <c r="A57" s="245"/>
      <c r="B57" s="75" t="s">
        <v>201</v>
      </c>
      <c r="C57" s="86">
        <v>37802984.340000004</v>
      </c>
      <c r="D57" s="67" t="s">
        <v>0</v>
      </c>
    </row>
    <row r="58" spans="1:6" ht="20.25" customHeight="1" x14ac:dyDescent="0.35">
      <c r="A58" s="245"/>
      <c r="B58" s="79" t="s">
        <v>202</v>
      </c>
      <c r="C58" s="87">
        <v>48605283.560000002</v>
      </c>
      <c r="D58" s="70" t="s">
        <v>146</v>
      </c>
    </row>
    <row r="59" spans="1:6" ht="20.25" customHeight="1" x14ac:dyDescent="0.35">
      <c r="A59" s="245"/>
      <c r="B59" s="79" t="s">
        <v>203</v>
      </c>
      <c r="C59" s="78">
        <v>63554537.68</v>
      </c>
      <c r="D59" s="70" t="s">
        <v>14</v>
      </c>
      <c r="E59" s="88"/>
      <c r="F59" s="88"/>
    </row>
    <row r="60" spans="1:6" ht="20.25" customHeight="1" thickBot="1" x14ac:dyDescent="0.4">
      <c r="A60" s="245"/>
      <c r="B60" s="81" t="s">
        <v>204</v>
      </c>
      <c r="C60" s="82">
        <v>92980481.989999995</v>
      </c>
      <c r="D60" s="74" t="s">
        <v>39</v>
      </c>
    </row>
    <row r="61" spans="1:6" ht="20.25" customHeight="1" x14ac:dyDescent="0.35">
      <c r="A61" s="245"/>
      <c r="B61" s="65" t="s">
        <v>205</v>
      </c>
      <c r="C61" s="66">
        <v>96404337.930000007</v>
      </c>
      <c r="D61" s="67" t="s">
        <v>0</v>
      </c>
    </row>
    <row r="62" spans="1:6" ht="20.25" customHeight="1" x14ac:dyDescent="0.35">
      <c r="A62" s="245"/>
      <c r="B62" s="71" t="s">
        <v>206</v>
      </c>
      <c r="C62" s="69">
        <v>103261286.954</v>
      </c>
      <c r="D62" s="70" t="s">
        <v>29</v>
      </c>
    </row>
    <row r="63" spans="1:6" ht="20.25" customHeight="1" thickBot="1" x14ac:dyDescent="0.4">
      <c r="A63" s="245"/>
      <c r="B63" s="72" t="s">
        <v>207</v>
      </c>
      <c r="C63" s="73">
        <v>126347296.70999999</v>
      </c>
      <c r="D63" s="74" t="s">
        <v>14</v>
      </c>
    </row>
    <row r="64" spans="1:6" ht="20.25" customHeight="1" x14ac:dyDescent="0.35">
      <c r="A64" s="245"/>
      <c r="B64" s="75" t="s">
        <v>208</v>
      </c>
      <c r="C64" s="76">
        <v>79275108.549999997</v>
      </c>
      <c r="D64" s="67" t="s">
        <v>29</v>
      </c>
    </row>
    <row r="65" spans="1:4" ht="20.25" customHeight="1" x14ac:dyDescent="0.35">
      <c r="A65" s="245"/>
      <c r="B65" s="79" t="s">
        <v>209</v>
      </c>
      <c r="C65" s="78">
        <v>60973639.43</v>
      </c>
      <c r="D65" s="70" t="s">
        <v>39</v>
      </c>
    </row>
    <row r="66" spans="1:4" ht="20.25" customHeight="1" x14ac:dyDescent="0.35">
      <c r="A66" s="245"/>
      <c r="B66" s="79" t="s">
        <v>210</v>
      </c>
      <c r="C66" s="78">
        <v>121631061.67</v>
      </c>
      <c r="D66" s="70" t="s">
        <v>29</v>
      </c>
    </row>
    <row r="67" spans="1:4" ht="20.25" customHeight="1" thickBot="1" x14ac:dyDescent="0.4">
      <c r="A67" s="245"/>
      <c r="B67" s="81" t="s">
        <v>211</v>
      </c>
      <c r="C67" s="82">
        <v>78638600.450000003</v>
      </c>
      <c r="D67" s="74" t="s">
        <v>0</v>
      </c>
    </row>
    <row r="68" spans="1:4" ht="20.25" customHeight="1" x14ac:dyDescent="0.35">
      <c r="A68" s="245"/>
      <c r="B68" s="65" t="s">
        <v>212</v>
      </c>
      <c r="C68" s="66">
        <v>25619657.039999999</v>
      </c>
      <c r="D68" s="67" t="s">
        <v>137</v>
      </c>
    </row>
    <row r="69" spans="1:4" ht="20.25" customHeight="1" x14ac:dyDescent="0.35">
      <c r="A69" s="245"/>
      <c r="B69" s="71" t="s">
        <v>213</v>
      </c>
      <c r="C69" s="69">
        <v>61709286.280000001</v>
      </c>
      <c r="D69" s="70" t="s">
        <v>39</v>
      </c>
    </row>
    <row r="70" spans="1:4" ht="20.25" customHeight="1" x14ac:dyDescent="0.35">
      <c r="A70" s="245"/>
      <c r="B70" s="71" t="s">
        <v>214</v>
      </c>
      <c r="C70" s="69">
        <v>78415916.099999994</v>
      </c>
      <c r="D70" s="70" t="s">
        <v>39</v>
      </c>
    </row>
    <row r="71" spans="1:4" ht="20.25" customHeight="1" x14ac:dyDescent="0.35">
      <c r="A71" s="245"/>
      <c r="B71" s="71" t="s">
        <v>215</v>
      </c>
      <c r="C71" s="69">
        <v>140786230.56</v>
      </c>
      <c r="D71" s="70" t="s">
        <v>14</v>
      </c>
    </row>
    <row r="72" spans="1:4" ht="20.25" customHeight="1" x14ac:dyDescent="0.35">
      <c r="A72" s="245"/>
      <c r="B72" s="71" t="s">
        <v>216</v>
      </c>
      <c r="C72" s="69">
        <v>35000000</v>
      </c>
      <c r="D72" s="70" t="s">
        <v>146</v>
      </c>
    </row>
    <row r="73" spans="1:4" ht="20.25" customHeight="1" x14ac:dyDescent="0.35">
      <c r="A73" s="245"/>
      <c r="B73" s="71" t="s">
        <v>217</v>
      </c>
      <c r="C73" s="69">
        <v>30000000</v>
      </c>
      <c r="D73" s="70" t="s">
        <v>146</v>
      </c>
    </row>
    <row r="74" spans="1:4" ht="20.25" customHeight="1" x14ac:dyDescent="0.35">
      <c r="A74" s="245"/>
      <c r="B74" s="71" t="s">
        <v>218</v>
      </c>
      <c r="C74" s="69">
        <v>55000000.000000007</v>
      </c>
      <c r="D74" s="70" t="s">
        <v>146</v>
      </c>
    </row>
    <row r="75" spans="1:4" ht="20.25" customHeight="1" x14ac:dyDescent="0.35">
      <c r="A75" s="245"/>
      <c r="B75" s="71" t="s">
        <v>219</v>
      </c>
      <c r="C75" s="69">
        <v>15000000</v>
      </c>
      <c r="D75" s="70" t="s">
        <v>146</v>
      </c>
    </row>
    <row r="76" spans="1:4" ht="20.25" customHeight="1" thickBot="1" x14ac:dyDescent="0.4">
      <c r="A76" s="246"/>
      <c r="B76" s="72" t="s">
        <v>220</v>
      </c>
      <c r="C76" s="89">
        <v>55000000.000000007</v>
      </c>
      <c r="D76" s="74" t="s">
        <v>146</v>
      </c>
    </row>
    <row r="77" spans="1:4" ht="20.25" customHeight="1" x14ac:dyDescent="0.35">
      <c r="A77" s="245" t="s">
        <v>221</v>
      </c>
      <c r="B77" s="75" t="s">
        <v>222</v>
      </c>
      <c r="C77" s="76">
        <v>70000000</v>
      </c>
      <c r="D77" s="67" t="s">
        <v>307</v>
      </c>
    </row>
    <row r="78" spans="1:4" ht="20.25" customHeight="1" x14ac:dyDescent="0.35">
      <c r="A78" s="245"/>
      <c r="B78" s="79" t="s">
        <v>223</v>
      </c>
      <c r="C78" s="78">
        <v>110000000.00000001</v>
      </c>
      <c r="D78" s="70" t="s">
        <v>0</v>
      </c>
    </row>
    <row r="79" spans="1:4" ht="20.25" customHeight="1" x14ac:dyDescent="0.35">
      <c r="A79" s="245"/>
      <c r="B79" s="79" t="s">
        <v>224</v>
      </c>
      <c r="C79" s="78">
        <v>40373315.890000001</v>
      </c>
      <c r="D79" s="70" t="s">
        <v>39</v>
      </c>
    </row>
    <row r="80" spans="1:4" ht="20.25" customHeight="1" x14ac:dyDescent="0.35">
      <c r="A80" s="245"/>
      <c r="B80" s="79" t="s">
        <v>225</v>
      </c>
      <c r="C80" s="78">
        <v>42530522</v>
      </c>
      <c r="D80" s="70" t="s">
        <v>14</v>
      </c>
    </row>
    <row r="81" spans="1:5" ht="20.25" customHeight="1" thickBot="1" x14ac:dyDescent="0.4">
      <c r="A81" s="245"/>
      <c r="B81" s="81" t="s">
        <v>226</v>
      </c>
      <c r="C81" s="82">
        <v>24788745.32</v>
      </c>
      <c r="D81" s="74" t="s">
        <v>14</v>
      </c>
    </row>
    <row r="82" spans="1:5" ht="20.25" customHeight="1" x14ac:dyDescent="0.35">
      <c r="A82" s="245"/>
      <c r="B82" s="65" t="s">
        <v>227</v>
      </c>
      <c r="C82" s="66">
        <v>51750042.520000003</v>
      </c>
      <c r="D82" s="67" t="s">
        <v>0</v>
      </c>
    </row>
    <row r="83" spans="1:5" ht="20.25" customHeight="1" x14ac:dyDescent="0.35">
      <c r="A83" s="245"/>
      <c r="B83" s="71" t="s">
        <v>228</v>
      </c>
      <c r="C83" s="69">
        <v>71459441.010000005</v>
      </c>
      <c r="D83" s="70" t="s">
        <v>39</v>
      </c>
    </row>
    <row r="84" spans="1:5" ht="20.25" customHeight="1" x14ac:dyDescent="0.35">
      <c r="A84" s="245"/>
      <c r="B84" s="72" t="s">
        <v>229</v>
      </c>
      <c r="C84" s="73">
        <v>86496219.239999995</v>
      </c>
      <c r="D84" s="74" t="s">
        <v>39</v>
      </c>
    </row>
    <row r="85" spans="1:5" ht="20.25" customHeight="1" thickBot="1" x14ac:dyDescent="0.4">
      <c r="A85" s="245"/>
      <c r="B85" s="72" t="s">
        <v>436</v>
      </c>
      <c r="C85" s="73">
        <v>112590470.26000001</v>
      </c>
      <c r="D85" s="70" t="s">
        <v>39</v>
      </c>
      <c r="E85" s="178"/>
    </row>
    <row r="86" spans="1:5" ht="20.25" customHeight="1" x14ac:dyDescent="0.35">
      <c r="A86" s="245"/>
      <c r="B86" s="75" t="s">
        <v>230</v>
      </c>
      <c r="C86" s="76">
        <v>82051183.359999999</v>
      </c>
      <c r="D86" s="67" t="s">
        <v>137</v>
      </c>
    </row>
    <row r="87" spans="1:5" ht="20.25" customHeight="1" x14ac:dyDescent="0.35">
      <c r="A87" s="245"/>
      <c r="B87" s="90" t="s">
        <v>231</v>
      </c>
      <c r="C87" s="78">
        <v>55749414.630000003</v>
      </c>
      <c r="D87" s="70" t="s">
        <v>29</v>
      </c>
    </row>
    <row r="88" spans="1:5" ht="20.25" customHeight="1" x14ac:dyDescent="0.35">
      <c r="A88" s="245"/>
      <c r="B88" s="79" t="s">
        <v>232</v>
      </c>
      <c r="C88" s="78">
        <v>75153956.480000004</v>
      </c>
      <c r="D88" s="70" t="s">
        <v>14</v>
      </c>
    </row>
    <row r="89" spans="1:5" ht="20.25" customHeight="1" x14ac:dyDescent="0.35">
      <c r="A89" s="245"/>
      <c r="B89" s="79" t="s">
        <v>233</v>
      </c>
      <c r="C89" s="78">
        <v>70000000</v>
      </c>
      <c r="D89" s="70" t="s">
        <v>146</v>
      </c>
    </row>
    <row r="90" spans="1:5" ht="20.25" customHeight="1" thickBot="1" x14ac:dyDescent="0.4">
      <c r="A90" s="245"/>
      <c r="B90" s="81" t="s">
        <v>234</v>
      </c>
      <c r="C90" s="82">
        <v>50000000</v>
      </c>
      <c r="D90" s="74" t="s">
        <v>0</v>
      </c>
    </row>
    <row r="91" spans="1:5" ht="20.25" customHeight="1" x14ac:dyDescent="0.35">
      <c r="A91" s="245"/>
      <c r="B91" s="65" t="s">
        <v>235</v>
      </c>
      <c r="C91" s="66">
        <v>50000000</v>
      </c>
      <c r="D91" s="67" t="s">
        <v>146</v>
      </c>
    </row>
    <row r="92" spans="1:5" ht="20.25" customHeight="1" x14ac:dyDescent="0.35">
      <c r="A92" s="245"/>
      <c r="B92" s="71" t="s">
        <v>236</v>
      </c>
      <c r="C92" s="69">
        <v>30999812.84</v>
      </c>
      <c r="D92" s="70" t="s">
        <v>14</v>
      </c>
    </row>
    <row r="93" spans="1:5" ht="20.25" customHeight="1" x14ac:dyDescent="0.35">
      <c r="A93" s="245"/>
      <c r="B93" s="71" t="s">
        <v>237</v>
      </c>
      <c r="C93" s="69">
        <v>66914830.880000003</v>
      </c>
      <c r="D93" s="70" t="s">
        <v>39</v>
      </c>
    </row>
    <row r="94" spans="1:5" ht="20.25" customHeight="1" x14ac:dyDescent="0.35">
      <c r="A94" s="245"/>
      <c r="B94" s="72" t="s">
        <v>238</v>
      </c>
      <c r="C94" s="69">
        <v>40000000</v>
      </c>
      <c r="D94" s="70" t="s">
        <v>146</v>
      </c>
    </row>
    <row r="95" spans="1:5" ht="20.25" customHeight="1" x14ac:dyDescent="0.35">
      <c r="A95" s="245"/>
      <c r="B95" s="72" t="s">
        <v>239</v>
      </c>
      <c r="C95" s="69">
        <v>65504833.93</v>
      </c>
      <c r="D95" s="70" t="s">
        <v>14</v>
      </c>
    </row>
    <row r="96" spans="1:5" ht="20.25" customHeight="1" thickBot="1" x14ac:dyDescent="0.4">
      <c r="A96" s="245"/>
      <c r="B96" s="72" t="s">
        <v>240</v>
      </c>
      <c r="C96" s="73">
        <v>52118091.759999998</v>
      </c>
      <c r="D96" s="74" t="s">
        <v>39</v>
      </c>
    </row>
    <row r="97" spans="1:4" ht="20.25" customHeight="1" x14ac:dyDescent="0.35">
      <c r="A97" s="245"/>
      <c r="B97" s="91" t="s">
        <v>241</v>
      </c>
      <c r="C97" s="76">
        <v>41380544.100000001</v>
      </c>
      <c r="D97" s="67" t="s">
        <v>0</v>
      </c>
    </row>
    <row r="98" spans="1:4" ht="20.25" customHeight="1" x14ac:dyDescent="0.35">
      <c r="A98" s="245"/>
      <c r="B98" s="81" t="s">
        <v>242</v>
      </c>
      <c r="C98" s="78">
        <v>65000000</v>
      </c>
      <c r="D98" s="70" t="s">
        <v>307</v>
      </c>
    </row>
    <row r="99" spans="1:4" ht="20.25" customHeight="1" x14ac:dyDescent="0.35">
      <c r="A99" s="245"/>
      <c r="B99" s="81" t="s">
        <v>243</v>
      </c>
      <c r="C99" s="78">
        <v>17421123.170000002</v>
      </c>
      <c r="D99" s="70" t="s">
        <v>14</v>
      </c>
    </row>
    <row r="100" spans="1:4" ht="20.25" customHeight="1" x14ac:dyDescent="0.35">
      <c r="A100" s="245"/>
      <c r="B100" s="81" t="s">
        <v>244</v>
      </c>
      <c r="C100" s="78">
        <v>35000000</v>
      </c>
      <c r="D100" s="70" t="s">
        <v>307</v>
      </c>
    </row>
    <row r="101" spans="1:4" ht="20.25" customHeight="1" x14ac:dyDescent="0.35">
      <c r="A101" s="245"/>
      <c r="B101" s="81" t="s">
        <v>245</v>
      </c>
      <c r="C101" s="78">
        <v>61255840.520000003</v>
      </c>
      <c r="D101" s="70" t="s">
        <v>14</v>
      </c>
    </row>
    <row r="102" spans="1:4" ht="20.25" customHeight="1" thickBot="1" x14ac:dyDescent="0.4">
      <c r="A102" s="245"/>
      <c r="B102" s="81" t="s">
        <v>246</v>
      </c>
      <c r="C102" s="82">
        <v>34840355.619999997</v>
      </c>
      <c r="D102" s="74" t="s">
        <v>14</v>
      </c>
    </row>
    <row r="103" spans="1:4" ht="20.25" customHeight="1" x14ac:dyDescent="0.35">
      <c r="A103" s="245"/>
      <c r="B103" s="92" t="s">
        <v>247</v>
      </c>
      <c r="C103" s="66">
        <v>32434305.710000001</v>
      </c>
      <c r="D103" s="67" t="s">
        <v>0</v>
      </c>
    </row>
    <row r="104" spans="1:4" ht="20.25" customHeight="1" x14ac:dyDescent="0.35">
      <c r="A104" s="245"/>
      <c r="B104" s="72" t="s">
        <v>248</v>
      </c>
      <c r="C104" s="69">
        <v>65447153.079999998</v>
      </c>
      <c r="D104" s="70" t="s">
        <v>39</v>
      </c>
    </row>
    <row r="105" spans="1:4" ht="20.25" customHeight="1" x14ac:dyDescent="0.35">
      <c r="A105" s="245"/>
      <c r="B105" s="72" t="s">
        <v>249</v>
      </c>
      <c r="C105" s="69">
        <v>35000000</v>
      </c>
      <c r="D105" s="70" t="s">
        <v>146</v>
      </c>
    </row>
    <row r="106" spans="1:4" ht="20.25" customHeight="1" x14ac:dyDescent="0.35">
      <c r="A106" s="245"/>
      <c r="B106" s="72" t="s">
        <v>250</v>
      </c>
      <c r="C106" s="69">
        <v>25000000</v>
      </c>
      <c r="D106" s="70" t="s">
        <v>146</v>
      </c>
    </row>
    <row r="107" spans="1:4" ht="20.25" customHeight="1" x14ac:dyDescent="0.35">
      <c r="A107" s="245"/>
      <c r="B107" s="72" t="s">
        <v>251</v>
      </c>
      <c r="C107" s="69">
        <v>25000000</v>
      </c>
      <c r="D107" s="70" t="s">
        <v>146</v>
      </c>
    </row>
    <row r="108" spans="1:4" ht="20.25" customHeight="1" x14ac:dyDescent="0.35">
      <c r="A108" s="245"/>
      <c r="B108" s="72" t="s">
        <v>252</v>
      </c>
      <c r="C108" s="69">
        <v>60959825.380000003</v>
      </c>
      <c r="D108" s="70" t="s">
        <v>39</v>
      </c>
    </row>
    <row r="109" spans="1:4" ht="20.25" customHeight="1" x14ac:dyDescent="0.35">
      <c r="A109" s="245"/>
      <c r="B109" s="72" t="s">
        <v>253</v>
      </c>
      <c r="C109" s="93">
        <v>21796157.690000001</v>
      </c>
      <c r="D109" s="70" t="s">
        <v>0</v>
      </c>
    </row>
    <row r="110" spans="1:4" ht="20.25" customHeight="1" thickBot="1" x14ac:dyDescent="0.4">
      <c r="A110" s="246"/>
      <c r="B110" s="94" t="s">
        <v>254</v>
      </c>
      <c r="C110" s="95">
        <v>25000000</v>
      </c>
      <c r="D110" s="96" t="s">
        <v>146</v>
      </c>
    </row>
    <row r="111" spans="1:4" ht="14.5" x14ac:dyDescent="0.35">
      <c r="A111" s="97"/>
    </row>
    <row r="112" spans="1:4" ht="18.5" x14ac:dyDescent="0.45">
      <c r="A112" s="97"/>
      <c r="B112" s="98"/>
      <c r="C112" s="99"/>
      <c r="D112" s="100"/>
    </row>
    <row r="113" spans="1:4" ht="18.5" x14ac:dyDescent="0.45">
      <c r="A113" s="97"/>
      <c r="B113" s="98"/>
      <c r="C113" s="99"/>
      <c r="D113" s="100"/>
    </row>
    <row r="114" spans="1:4" ht="18.5" x14ac:dyDescent="0.45">
      <c r="A114" s="97"/>
      <c r="B114" s="98"/>
      <c r="C114" s="99"/>
      <c r="D114" s="100"/>
    </row>
    <row r="115" spans="1:4" ht="18.5" x14ac:dyDescent="0.45">
      <c r="A115" s="97"/>
      <c r="B115" s="98"/>
      <c r="C115" s="99"/>
      <c r="D115" s="100"/>
    </row>
    <row r="116" spans="1:4" ht="14.5" x14ac:dyDescent="0.35">
      <c r="A116" s="97"/>
      <c r="C116" s="99"/>
      <c r="D116" s="100"/>
    </row>
    <row r="117" spans="1:4" ht="18.5" x14ac:dyDescent="0.45">
      <c r="A117" s="97"/>
      <c r="B117" s="98"/>
      <c r="C117" s="99"/>
      <c r="D117" s="100"/>
    </row>
    <row r="118" spans="1:4" ht="14.5" x14ac:dyDescent="0.35">
      <c r="A118" s="97"/>
      <c r="C118" s="99"/>
      <c r="D118" s="101"/>
    </row>
    <row r="119" spans="1:4" ht="14.5" x14ac:dyDescent="0.35">
      <c r="A119" s="97"/>
      <c r="C119" s="99"/>
      <c r="D119" s="101"/>
    </row>
    <row r="120" spans="1:4" ht="15" customHeight="1" x14ac:dyDescent="0.35">
      <c r="A120" s="97"/>
    </row>
    <row r="121" spans="1:4" ht="15" customHeight="1" x14ac:dyDescent="0.35">
      <c r="A121" s="97"/>
    </row>
    <row r="122" spans="1:4" ht="15" customHeight="1" x14ac:dyDescent="0.35">
      <c r="A122" s="97"/>
    </row>
    <row r="123" spans="1:4" ht="15" customHeight="1" x14ac:dyDescent="0.35">
      <c r="A123" s="97"/>
    </row>
    <row r="124" spans="1:4" ht="15" customHeight="1" x14ac:dyDescent="0.35">
      <c r="A124" s="97"/>
    </row>
    <row r="125" spans="1:4" ht="15" customHeight="1" x14ac:dyDescent="0.35">
      <c r="A125" s="97"/>
    </row>
    <row r="126" spans="1:4" ht="15" customHeight="1" x14ac:dyDescent="0.35">
      <c r="A126" s="97"/>
    </row>
    <row r="127" spans="1:4" ht="15" customHeight="1" x14ac:dyDescent="0.35">
      <c r="A127" s="97"/>
    </row>
    <row r="128" spans="1:4" ht="15" customHeight="1" x14ac:dyDescent="0.35">
      <c r="A128" s="97"/>
    </row>
    <row r="129" spans="1:1" ht="15" customHeight="1" x14ac:dyDescent="0.35">
      <c r="A129" s="97"/>
    </row>
    <row r="130" spans="1:1" ht="15" customHeight="1" x14ac:dyDescent="0.35">
      <c r="A130" s="97"/>
    </row>
    <row r="131" spans="1:1" ht="15" customHeight="1" x14ac:dyDescent="0.35">
      <c r="A131" s="97"/>
    </row>
    <row r="132" spans="1:1" ht="15" customHeight="1" x14ac:dyDescent="0.35">
      <c r="A132" s="97"/>
    </row>
    <row r="133" spans="1:1" ht="15" customHeight="1" x14ac:dyDescent="0.35">
      <c r="A133" s="97"/>
    </row>
    <row r="134" spans="1:1" ht="15" customHeight="1" x14ac:dyDescent="0.35">
      <c r="A134" s="97"/>
    </row>
    <row r="135" spans="1:1" ht="15" customHeight="1" x14ac:dyDescent="0.35">
      <c r="A135" s="97"/>
    </row>
    <row r="136" spans="1:1" ht="15" customHeight="1" x14ac:dyDescent="0.35">
      <c r="A136" s="97"/>
    </row>
    <row r="137" spans="1:1" ht="15" customHeight="1" x14ac:dyDescent="0.35">
      <c r="A137" s="97"/>
    </row>
    <row r="138" spans="1:1" ht="15" customHeight="1" x14ac:dyDescent="0.35">
      <c r="A138" s="97"/>
    </row>
    <row r="139" spans="1:1" ht="15" customHeight="1" x14ac:dyDescent="0.35">
      <c r="A139" s="97"/>
    </row>
    <row r="140" spans="1:1" ht="15" customHeight="1" x14ac:dyDescent="0.35">
      <c r="A140" s="97"/>
    </row>
    <row r="141" spans="1:1" ht="15" customHeight="1" x14ac:dyDescent="0.35">
      <c r="A141" s="97"/>
    </row>
    <row r="142" spans="1:1" ht="15" customHeight="1" x14ac:dyDescent="0.35">
      <c r="A142" s="97"/>
    </row>
    <row r="143" spans="1:1" ht="15" customHeight="1" x14ac:dyDescent="0.35">
      <c r="A143" s="97"/>
    </row>
    <row r="144" spans="1:1" ht="15" customHeight="1" x14ac:dyDescent="0.35">
      <c r="A144" s="97"/>
    </row>
    <row r="145" spans="1:1" ht="15" customHeight="1" x14ac:dyDescent="0.35">
      <c r="A145" s="97"/>
    </row>
    <row r="146" spans="1:1" ht="15" customHeight="1" x14ac:dyDescent="0.35">
      <c r="A146" s="97"/>
    </row>
    <row r="147" spans="1:1" ht="15" customHeight="1" x14ac:dyDescent="0.35">
      <c r="A147" s="97"/>
    </row>
  </sheetData>
  <mergeCells count="2">
    <mergeCell ref="A3:A76"/>
    <mergeCell ref="A77:A110"/>
  </mergeCells>
  <pageMargins left="0.7" right="0.7" top="0.75" bottom="0.75" header="0.3" footer="0.3"/>
  <pageSetup orientation="landscape" r:id="rId1"/>
  <headerFooter>
    <oddHeader>&amp;L&amp;"-,Bold"&amp;14NATIONAL WORKS AGENCY&amp;C&amp;"-,Bold"&amp;14SPARK PROGRAMME
&amp;"-,Italic"PACKAGE 2- ST. CATHERINE AND CLARENDON &amp;R&amp;"-,Bold"&amp;14UPDATE - JANUARY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C9E9-22E6-406F-AAF5-D7E5DBA4DEBB}">
  <sheetPr>
    <tabColor theme="8" tint="0.39997558519241921"/>
  </sheetPr>
  <dimension ref="A1:E81"/>
  <sheetViews>
    <sheetView zoomScale="85" zoomScaleNormal="85" workbookViewId="0">
      <selection activeCell="D3" sqref="D3:D79"/>
    </sheetView>
  </sheetViews>
  <sheetFormatPr defaultColWidth="8.90625" defaultRowHeight="14.5" x14ac:dyDescent="0.35"/>
  <cols>
    <col min="1" max="1" width="12.90625" style="7" customWidth="1"/>
    <col min="2" max="2" width="54.1796875" style="7" customWidth="1"/>
    <col min="3" max="3" width="18.36328125" style="131" customWidth="1"/>
    <col min="4" max="4" width="35.81640625" style="130" customWidth="1"/>
    <col min="5" max="5" width="20" style="7" customWidth="1"/>
    <col min="6" max="16384" width="8.90625" style="7"/>
  </cols>
  <sheetData>
    <row r="1" spans="1:4" ht="15" thickBot="1" x14ac:dyDescent="0.4"/>
    <row r="2" spans="1:4" ht="44" thickBot="1" x14ac:dyDescent="0.4">
      <c r="A2" s="102" t="s">
        <v>8</v>
      </c>
      <c r="B2" s="103" t="s">
        <v>9</v>
      </c>
      <c r="C2" s="63" t="s">
        <v>142</v>
      </c>
      <c r="D2" s="64" t="s">
        <v>143</v>
      </c>
    </row>
    <row r="3" spans="1:4" ht="20.25" customHeight="1" x14ac:dyDescent="0.35">
      <c r="A3" s="247" t="s">
        <v>255</v>
      </c>
      <c r="B3" s="104" t="s">
        <v>256</v>
      </c>
      <c r="C3" s="105">
        <v>40070960.149999999</v>
      </c>
      <c r="D3" s="208" t="s">
        <v>0</v>
      </c>
    </row>
    <row r="4" spans="1:4" ht="20.25" customHeight="1" x14ac:dyDescent="0.35">
      <c r="A4" s="247"/>
      <c r="B4" s="106" t="s">
        <v>257</v>
      </c>
      <c r="C4" s="31">
        <v>52673702.979999997</v>
      </c>
      <c r="D4" s="209" t="s">
        <v>14</v>
      </c>
    </row>
    <row r="5" spans="1:4" ht="20.25" customHeight="1" x14ac:dyDescent="0.35">
      <c r="A5" s="247"/>
      <c r="B5" s="106" t="s">
        <v>258</v>
      </c>
      <c r="C5" s="31">
        <v>67092876.859999999</v>
      </c>
      <c r="D5" s="209" t="s">
        <v>137</v>
      </c>
    </row>
    <row r="6" spans="1:4" ht="20.25" customHeight="1" thickBot="1" x14ac:dyDescent="0.4">
      <c r="A6" s="247"/>
      <c r="B6" s="107" t="s">
        <v>259</v>
      </c>
      <c r="C6" s="33">
        <v>65000000</v>
      </c>
      <c r="D6" s="210" t="s">
        <v>0</v>
      </c>
    </row>
    <row r="7" spans="1:4" ht="20.25" customHeight="1" x14ac:dyDescent="0.35">
      <c r="A7" s="247"/>
      <c r="B7" s="108" t="s">
        <v>260</v>
      </c>
      <c r="C7" s="109">
        <v>100000000</v>
      </c>
      <c r="D7" s="192" t="s">
        <v>0</v>
      </c>
    </row>
    <row r="8" spans="1:4" ht="20.25" customHeight="1" x14ac:dyDescent="0.35">
      <c r="A8" s="247"/>
      <c r="B8" s="79" t="s">
        <v>261</v>
      </c>
      <c r="C8" s="78">
        <v>35000000</v>
      </c>
      <c r="D8" s="70" t="s">
        <v>18</v>
      </c>
    </row>
    <row r="9" spans="1:4" ht="20.25" customHeight="1" x14ac:dyDescent="0.35">
      <c r="A9" s="247"/>
      <c r="B9" s="79" t="s">
        <v>262</v>
      </c>
      <c r="C9" s="78">
        <v>52385988.789999999</v>
      </c>
      <c r="D9" s="70" t="s">
        <v>137</v>
      </c>
    </row>
    <row r="10" spans="1:4" ht="20.25" customHeight="1" x14ac:dyDescent="0.35">
      <c r="A10" s="247"/>
      <c r="B10" s="79" t="s">
        <v>263</v>
      </c>
      <c r="C10" s="78">
        <v>46102610.560000002</v>
      </c>
      <c r="D10" s="80" t="s">
        <v>14</v>
      </c>
    </row>
    <row r="11" spans="1:4" ht="20.25" customHeight="1" x14ac:dyDescent="0.35">
      <c r="A11" s="247"/>
      <c r="B11" s="79" t="s">
        <v>264</v>
      </c>
      <c r="C11" s="78">
        <v>25000000</v>
      </c>
      <c r="D11" s="80" t="s">
        <v>18</v>
      </c>
    </row>
    <row r="12" spans="1:4" ht="20.25" customHeight="1" x14ac:dyDescent="0.35">
      <c r="A12" s="247"/>
      <c r="B12" s="79" t="s">
        <v>265</v>
      </c>
      <c r="C12" s="78">
        <v>45000000</v>
      </c>
      <c r="D12" s="70" t="s">
        <v>0</v>
      </c>
    </row>
    <row r="13" spans="1:4" ht="20.25" customHeight="1" x14ac:dyDescent="0.35">
      <c r="A13" s="247"/>
      <c r="B13" s="79" t="s">
        <v>266</v>
      </c>
      <c r="C13" s="78">
        <v>25000000</v>
      </c>
      <c r="D13" s="70" t="s">
        <v>440</v>
      </c>
    </row>
    <row r="14" spans="1:4" ht="20.25" customHeight="1" thickBot="1" x14ac:dyDescent="0.4">
      <c r="A14" s="247"/>
      <c r="B14" s="110" t="s">
        <v>267</v>
      </c>
      <c r="C14" s="111">
        <v>60000000</v>
      </c>
      <c r="D14" s="211" t="s">
        <v>18</v>
      </c>
    </row>
    <row r="15" spans="1:4" ht="20.25" customHeight="1" x14ac:dyDescent="0.35">
      <c r="A15" s="247"/>
      <c r="B15" s="68" t="s">
        <v>268</v>
      </c>
      <c r="C15" s="112">
        <v>83719126.469999999</v>
      </c>
      <c r="D15" s="192" t="s">
        <v>39</v>
      </c>
    </row>
    <row r="16" spans="1:4" ht="20.25" customHeight="1" x14ac:dyDescent="0.35">
      <c r="A16" s="247"/>
      <c r="B16" s="71" t="s">
        <v>269</v>
      </c>
      <c r="C16" s="69">
        <v>49912491.700000003</v>
      </c>
      <c r="D16" s="80" t="s">
        <v>14</v>
      </c>
    </row>
    <row r="17" spans="1:4" ht="20.25" customHeight="1" x14ac:dyDescent="0.35">
      <c r="A17" s="247"/>
      <c r="B17" s="71" t="s">
        <v>270</v>
      </c>
      <c r="C17" s="69">
        <v>26228896.309999999</v>
      </c>
      <c r="D17" s="70" t="s">
        <v>0</v>
      </c>
    </row>
    <row r="18" spans="1:4" ht="20.25" customHeight="1" x14ac:dyDescent="0.35">
      <c r="A18" s="247"/>
      <c r="B18" s="71" t="s">
        <v>271</v>
      </c>
      <c r="C18" s="69">
        <v>75000000</v>
      </c>
      <c r="D18" s="70" t="s">
        <v>0</v>
      </c>
    </row>
    <row r="19" spans="1:4" ht="20.25" customHeight="1" thickBot="1" x14ac:dyDescent="0.4">
      <c r="A19" s="247"/>
      <c r="B19" s="72" t="s">
        <v>272</v>
      </c>
      <c r="C19" s="73">
        <v>25000000</v>
      </c>
      <c r="D19" s="70" t="s">
        <v>0</v>
      </c>
    </row>
    <row r="20" spans="1:4" ht="20.25" customHeight="1" x14ac:dyDescent="0.35">
      <c r="A20" s="247"/>
      <c r="B20" s="75" t="s">
        <v>273</v>
      </c>
      <c r="C20" s="113">
        <v>100000000</v>
      </c>
      <c r="D20" s="212" t="s">
        <v>18</v>
      </c>
    </row>
    <row r="21" spans="1:4" ht="20.25" customHeight="1" x14ac:dyDescent="0.35">
      <c r="A21" s="247"/>
      <c r="B21" s="114" t="s">
        <v>274</v>
      </c>
      <c r="C21" s="25">
        <v>32360905.350000001</v>
      </c>
      <c r="D21" s="209" t="s">
        <v>14</v>
      </c>
    </row>
    <row r="22" spans="1:4" ht="20.25" customHeight="1" x14ac:dyDescent="0.35">
      <c r="A22" s="247"/>
      <c r="B22" s="114" t="s">
        <v>275</v>
      </c>
      <c r="C22" s="25">
        <v>38686776.710000001</v>
      </c>
      <c r="D22" s="209" t="s">
        <v>0</v>
      </c>
    </row>
    <row r="23" spans="1:4" ht="20.25" customHeight="1" thickBot="1" x14ac:dyDescent="0.4">
      <c r="A23" s="247"/>
      <c r="B23" s="115" t="s">
        <v>276</v>
      </c>
      <c r="C23" s="116">
        <v>38409839.310000002</v>
      </c>
      <c r="D23" s="213" t="s">
        <v>0</v>
      </c>
    </row>
    <row r="24" spans="1:4" ht="20.25" customHeight="1" x14ac:dyDescent="0.35">
      <c r="A24" s="248" t="s">
        <v>277</v>
      </c>
      <c r="B24" s="68" t="s">
        <v>278</v>
      </c>
      <c r="C24" s="112">
        <v>55000000.000000007</v>
      </c>
      <c r="D24" s="214" t="s">
        <v>307</v>
      </c>
    </row>
    <row r="25" spans="1:4" ht="20.25" customHeight="1" x14ac:dyDescent="0.35">
      <c r="A25" s="247"/>
      <c r="B25" s="71" t="s">
        <v>279</v>
      </c>
      <c r="C25" s="69">
        <v>83001947.780000001</v>
      </c>
      <c r="D25" s="80" t="s">
        <v>29</v>
      </c>
    </row>
    <row r="26" spans="1:4" ht="20.25" customHeight="1" x14ac:dyDescent="0.35">
      <c r="A26" s="247"/>
      <c r="B26" s="71" t="s">
        <v>280</v>
      </c>
      <c r="C26" s="69">
        <v>36255618.359999999</v>
      </c>
      <c r="D26" s="80" t="s">
        <v>39</v>
      </c>
    </row>
    <row r="27" spans="1:4" ht="20.25" customHeight="1" thickBot="1" x14ac:dyDescent="0.4">
      <c r="A27" s="247"/>
      <c r="B27" s="94" t="s">
        <v>281</v>
      </c>
      <c r="C27" s="95">
        <v>50000000</v>
      </c>
      <c r="D27" s="211" t="s">
        <v>307</v>
      </c>
    </row>
    <row r="28" spans="1:4" ht="20.25" customHeight="1" x14ac:dyDescent="0.35">
      <c r="A28" s="247"/>
      <c r="B28" s="117" t="s">
        <v>282</v>
      </c>
      <c r="C28" s="109">
        <v>50002294.68</v>
      </c>
      <c r="D28" s="214" t="s">
        <v>14</v>
      </c>
    </row>
    <row r="29" spans="1:4" ht="20.25" customHeight="1" x14ac:dyDescent="0.35">
      <c r="A29" s="247"/>
      <c r="B29" s="79" t="s">
        <v>283</v>
      </c>
      <c r="C29" s="78">
        <v>28119407.600000001</v>
      </c>
      <c r="D29" s="80" t="s">
        <v>14</v>
      </c>
    </row>
    <row r="30" spans="1:4" ht="20.25" customHeight="1" x14ac:dyDescent="0.35">
      <c r="A30" s="247"/>
      <c r="B30" s="79" t="s">
        <v>284</v>
      </c>
      <c r="C30" s="78">
        <v>75000000</v>
      </c>
      <c r="D30" s="80" t="s">
        <v>39</v>
      </c>
    </row>
    <row r="31" spans="1:4" ht="20.25" customHeight="1" thickBot="1" x14ac:dyDescent="0.4">
      <c r="A31" s="247"/>
      <c r="B31" s="110" t="s">
        <v>285</v>
      </c>
      <c r="C31" s="111">
        <v>47294831.340000004</v>
      </c>
      <c r="D31" s="211" t="s">
        <v>137</v>
      </c>
    </row>
    <row r="32" spans="1:4" ht="20.25" customHeight="1" x14ac:dyDescent="0.35">
      <c r="A32" s="247"/>
      <c r="B32" s="68" t="s">
        <v>286</v>
      </c>
      <c r="C32" s="112">
        <v>141751803.59</v>
      </c>
      <c r="D32" s="214" t="s">
        <v>14</v>
      </c>
    </row>
    <row r="33" spans="1:4" ht="20.25" customHeight="1" x14ac:dyDescent="0.35">
      <c r="A33" s="247"/>
      <c r="B33" s="71" t="s">
        <v>287</v>
      </c>
      <c r="C33" s="69">
        <v>78503243.5</v>
      </c>
      <c r="D33" s="80" t="s">
        <v>29</v>
      </c>
    </row>
    <row r="34" spans="1:4" ht="20.25" customHeight="1" thickBot="1" x14ac:dyDescent="0.4">
      <c r="A34" s="247"/>
      <c r="B34" s="94" t="s">
        <v>288</v>
      </c>
      <c r="C34" s="95">
        <v>85000000</v>
      </c>
      <c r="D34" s="211" t="s">
        <v>0</v>
      </c>
    </row>
    <row r="35" spans="1:4" ht="20.25" customHeight="1" x14ac:dyDescent="0.35">
      <c r="A35" s="247"/>
      <c r="B35" s="117" t="s">
        <v>289</v>
      </c>
      <c r="C35" s="109">
        <v>19518530.559999999</v>
      </c>
      <c r="D35" s="214" t="s">
        <v>29</v>
      </c>
    </row>
    <row r="36" spans="1:4" ht="20.25" customHeight="1" x14ac:dyDescent="0.35">
      <c r="A36" s="247"/>
      <c r="B36" s="79" t="s">
        <v>290</v>
      </c>
      <c r="C36" s="78">
        <v>46817260.460000001</v>
      </c>
      <c r="D36" s="80" t="s">
        <v>14</v>
      </c>
    </row>
    <row r="37" spans="1:4" ht="20.25" customHeight="1" x14ac:dyDescent="0.35">
      <c r="A37" s="247"/>
      <c r="B37" s="79" t="s">
        <v>438</v>
      </c>
      <c r="C37" s="78">
        <v>75000000</v>
      </c>
      <c r="D37" s="80" t="s">
        <v>439</v>
      </c>
    </row>
    <row r="38" spans="1:4" ht="20.25" customHeight="1" x14ac:dyDescent="0.35">
      <c r="A38" s="247"/>
      <c r="B38" s="79" t="s">
        <v>291</v>
      </c>
      <c r="C38" s="78">
        <v>50000000</v>
      </c>
      <c r="D38" s="80" t="s">
        <v>18</v>
      </c>
    </row>
    <row r="39" spans="1:4" ht="20.25" customHeight="1" x14ac:dyDescent="0.35">
      <c r="A39" s="247"/>
      <c r="B39" s="79" t="s">
        <v>292</v>
      </c>
      <c r="C39" s="78">
        <v>45000000</v>
      </c>
      <c r="D39" s="80" t="s">
        <v>439</v>
      </c>
    </row>
    <row r="40" spans="1:4" ht="20.25" customHeight="1" thickBot="1" x14ac:dyDescent="0.4">
      <c r="A40" s="247"/>
      <c r="B40" s="110" t="s">
        <v>293</v>
      </c>
      <c r="C40" s="111">
        <v>15000000</v>
      </c>
      <c r="D40" s="211" t="s">
        <v>18</v>
      </c>
    </row>
    <row r="41" spans="1:4" ht="20.25" customHeight="1" x14ac:dyDescent="0.35">
      <c r="A41" s="249" t="s">
        <v>294</v>
      </c>
      <c r="B41" s="118" t="s">
        <v>295</v>
      </c>
      <c r="C41" s="112">
        <v>75000000</v>
      </c>
      <c r="D41" s="214" t="s">
        <v>18</v>
      </c>
    </row>
    <row r="42" spans="1:4" ht="20.25" customHeight="1" x14ac:dyDescent="0.35">
      <c r="A42" s="250"/>
      <c r="B42" s="119" t="s">
        <v>296</v>
      </c>
      <c r="C42" s="69">
        <v>30213621.469999999</v>
      </c>
      <c r="D42" s="80" t="s">
        <v>137</v>
      </c>
    </row>
    <row r="43" spans="1:4" ht="20.25" customHeight="1" x14ac:dyDescent="0.35">
      <c r="A43" s="250"/>
      <c r="B43" s="119" t="s">
        <v>297</v>
      </c>
      <c r="C43" s="69">
        <v>26124409.5</v>
      </c>
      <c r="D43" s="80" t="s">
        <v>137</v>
      </c>
    </row>
    <row r="44" spans="1:4" ht="20.25" customHeight="1" x14ac:dyDescent="0.35">
      <c r="A44" s="250"/>
      <c r="B44" s="119" t="s">
        <v>298</v>
      </c>
      <c r="C44" s="69">
        <v>20000000</v>
      </c>
      <c r="D44" s="80" t="s">
        <v>440</v>
      </c>
    </row>
    <row r="45" spans="1:4" ht="20.25" customHeight="1" x14ac:dyDescent="0.35">
      <c r="A45" s="250"/>
      <c r="B45" s="119" t="s">
        <v>299</v>
      </c>
      <c r="C45" s="69">
        <v>30000000</v>
      </c>
      <c r="D45" s="80" t="s">
        <v>442</v>
      </c>
    </row>
    <row r="46" spans="1:4" ht="20.25" customHeight="1" x14ac:dyDescent="0.35">
      <c r="A46" s="250"/>
      <c r="B46" s="119" t="s">
        <v>300</v>
      </c>
      <c r="C46" s="69">
        <v>20000000</v>
      </c>
      <c r="D46" s="80" t="s">
        <v>440</v>
      </c>
    </row>
    <row r="47" spans="1:4" ht="20.25" customHeight="1" x14ac:dyDescent="0.35">
      <c r="A47" s="250"/>
      <c r="B47" s="119" t="s">
        <v>301</v>
      </c>
      <c r="C47" s="69">
        <v>25000000</v>
      </c>
      <c r="D47" s="80" t="s">
        <v>442</v>
      </c>
    </row>
    <row r="48" spans="1:4" ht="20.25" customHeight="1" x14ac:dyDescent="0.35">
      <c r="A48" s="250"/>
      <c r="B48" s="119" t="s">
        <v>302</v>
      </c>
      <c r="C48" s="69">
        <v>20000000</v>
      </c>
      <c r="D48" s="80" t="s">
        <v>18</v>
      </c>
    </row>
    <row r="49" spans="1:5" ht="20.25" customHeight="1" thickBot="1" x14ac:dyDescent="0.4">
      <c r="A49" s="250"/>
      <c r="B49" s="120" t="s">
        <v>303</v>
      </c>
      <c r="C49" s="95">
        <v>25000000</v>
      </c>
      <c r="D49" s="211" t="s">
        <v>18</v>
      </c>
    </row>
    <row r="50" spans="1:5" ht="20.25" customHeight="1" x14ac:dyDescent="0.35">
      <c r="A50" s="250"/>
      <c r="B50" s="121" t="s">
        <v>304</v>
      </c>
      <c r="C50" s="109">
        <v>51585882.490000002</v>
      </c>
      <c r="D50" s="214" t="s">
        <v>0</v>
      </c>
    </row>
    <row r="51" spans="1:5" ht="20.25" customHeight="1" x14ac:dyDescent="0.35">
      <c r="A51" s="250"/>
      <c r="B51" s="122" t="s">
        <v>305</v>
      </c>
      <c r="C51" s="78">
        <v>48981859.07</v>
      </c>
      <c r="D51" s="80" t="s">
        <v>0</v>
      </c>
    </row>
    <row r="52" spans="1:5" ht="20.25" customHeight="1" x14ac:dyDescent="0.35">
      <c r="A52" s="250"/>
      <c r="B52" s="122" t="s">
        <v>306</v>
      </c>
      <c r="C52" s="78">
        <v>40000000</v>
      </c>
      <c r="D52" s="80" t="s">
        <v>307</v>
      </c>
    </row>
    <row r="53" spans="1:5" ht="20.25" customHeight="1" x14ac:dyDescent="0.35">
      <c r="A53" s="250"/>
      <c r="B53" s="122" t="s">
        <v>308</v>
      </c>
      <c r="C53" s="78">
        <v>80000000</v>
      </c>
      <c r="D53" s="80" t="s">
        <v>307</v>
      </c>
    </row>
    <row r="54" spans="1:5" ht="20.25" customHeight="1" thickBot="1" x14ac:dyDescent="0.4">
      <c r="A54" s="250"/>
      <c r="B54" s="123" t="s">
        <v>309</v>
      </c>
      <c r="C54" s="111">
        <v>80000000</v>
      </c>
      <c r="D54" s="211" t="s">
        <v>307</v>
      </c>
      <c r="E54" s="124"/>
    </row>
    <row r="55" spans="1:5" ht="20.25" customHeight="1" x14ac:dyDescent="0.35">
      <c r="A55" s="250"/>
      <c r="B55" s="125" t="s">
        <v>310</v>
      </c>
      <c r="C55" s="112">
        <v>35000000</v>
      </c>
      <c r="D55" s="214" t="s">
        <v>18</v>
      </c>
    </row>
    <row r="56" spans="1:5" ht="20.25" customHeight="1" x14ac:dyDescent="0.35">
      <c r="A56" s="250"/>
      <c r="B56" s="126" t="s">
        <v>311</v>
      </c>
      <c r="C56" s="69">
        <v>30000000</v>
      </c>
      <c r="D56" s="80" t="s">
        <v>0</v>
      </c>
    </row>
    <row r="57" spans="1:5" ht="20.25" customHeight="1" x14ac:dyDescent="0.35">
      <c r="A57" s="250"/>
      <c r="B57" s="119" t="s">
        <v>312</v>
      </c>
      <c r="C57" s="69">
        <v>24216482.48</v>
      </c>
      <c r="D57" s="80" t="s">
        <v>39</v>
      </c>
    </row>
    <row r="58" spans="1:5" ht="20.25" customHeight="1" x14ac:dyDescent="0.35">
      <c r="A58" s="250"/>
      <c r="B58" s="119" t="s">
        <v>313</v>
      </c>
      <c r="C58" s="69">
        <v>56594421</v>
      </c>
      <c r="D58" s="80" t="s">
        <v>39</v>
      </c>
    </row>
    <row r="59" spans="1:5" ht="20.25" customHeight="1" x14ac:dyDescent="0.35">
      <c r="A59" s="250"/>
      <c r="B59" s="126" t="s">
        <v>314</v>
      </c>
      <c r="C59" s="69">
        <v>15000000</v>
      </c>
      <c r="D59" s="80" t="s">
        <v>440</v>
      </c>
    </row>
    <row r="60" spans="1:5" ht="20.25" customHeight="1" x14ac:dyDescent="0.35">
      <c r="A60" s="250"/>
      <c r="B60" s="119" t="s">
        <v>315</v>
      </c>
      <c r="C60" s="69">
        <v>45000000</v>
      </c>
      <c r="D60" s="80" t="s">
        <v>442</v>
      </c>
    </row>
    <row r="61" spans="1:5" ht="20.25" customHeight="1" x14ac:dyDescent="0.35">
      <c r="A61" s="250"/>
      <c r="B61" s="119" t="s">
        <v>316</v>
      </c>
      <c r="C61" s="69">
        <v>25000000</v>
      </c>
      <c r="D61" s="80" t="s">
        <v>18</v>
      </c>
    </row>
    <row r="62" spans="1:5" ht="20.25" customHeight="1" x14ac:dyDescent="0.35">
      <c r="A62" s="250"/>
      <c r="B62" s="126" t="s">
        <v>317</v>
      </c>
      <c r="C62" s="69">
        <v>25000000</v>
      </c>
      <c r="D62" s="80" t="s">
        <v>0</v>
      </c>
    </row>
    <row r="63" spans="1:5" ht="20.25" customHeight="1" thickBot="1" x14ac:dyDescent="0.4">
      <c r="A63" s="251"/>
      <c r="B63" s="127" t="s">
        <v>318</v>
      </c>
      <c r="C63" s="95">
        <v>25000000</v>
      </c>
      <c r="D63" s="211" t="s">
        <v>18</v>
      </c>
    </row>
    <row r="64" spans="1:5" ht="20.25" customHeight="1" x14ac:dyDescent="0.35">
      <c r="A64" s="247" t="s">
        <v>319</v>
      </c>
      <c r="B64" s="117" t="s">
        <v>320</v>
      </c>
      <c r="C64" s="109">
        <v>71557700.819999993</v>
      </c>
      <c r="D64" s="80" t="s">
        <v>307</v>
      </c>
    </row>
    <row r="65" spans="1:4" ht="20.25" customHeight="1" x14ac:dyDescent="0.35">
      <c r="A65" s="247"/>
      <c r="B65" s="79" t="s">
        <v>321</v>
      </c>
      <c r="C65" s="78">
        <v>20000000</v>
      </c>
      <c r="D65" s="80" t="s">
        <v>0</v>
      </c>
    </row>
    <row r="66" spans="1:4" ht="20.25" customHeight="1" x14ac:dyDescent="0.35">
      <c r="A66" s="247"/>
      <c r="B66" s="79" t="s">
        <v>322</v>
      </c>
      <c r="C66" s="78">
        <v>43696304.659999996</v>
      </c>
      <c r="D66" s="80" t="s">
        <v>39</v>
      </c>
    </row>
    <row r="67" spans="1:4" ht="20.25" customHeight="1" x14ac:dyDescent="0.35">
      <c r="A67" s="247"/>
      <c r="B67" s="79" t="s">
        <v>323</v>
      </c>
      <c r="C67" s="78">
        <v>25000000</v>
      </c>
      <c r="D67" s="80" t="s">
        <v>0</v>
      </c>
    </row>
    <row r="68" spans="1:4" ht="20.25" customHeight="1" x14ac:dyDescent="0.35">
      <c r="A68" s="247"/>
      <c r="B68" s="79" t="s">
        <v>324</v>
      </c>
      <c r="C68" s="78">
        <v>25000000</v>
      </c>
      <c r="D68" s="80" t="s">
        <v>0</v>
      </c>
    </row>
    <row r="69" spans="1:4" ht="20.25" customHeight="1" x14ac:dyDescent="0.35">
      <c r="A69" s="247"/>
      <c r="B69" s="79" t="s">
        <v>325</v>
      </c>
      <c r="C69" s="78">
        <v>25000000</v>
      </c>
      <c r="D69" s="80" t="s">
        <v>307</v>
      </c>
    </row>
    <row r="70" spans="1:4" ht="20.25" customHeight="1" x14ac:dyDescent="0.35">
      <c r="A70" s="247"/>
      <c r="B70" s="79" t="s">
        <v>326</v>
      </c>
      <c r="C70" s="78">
        <v>25000000</v>
      </c>
      <c r="D70" s="80" t="s">
        <v>307</v>
      </c>
    </row>
    <row r="71" spans="1:4" ht="20.25" customHeight="1" x14ac:dyDescent="0.35">
      <c r="A71" s="247"/>
      <c r="B71" s="79" t="s">
        <v>327</v>
      </c>
      <c r="C71" s="78">
        <v>15000000</v>
      </c>
      <c r="D71" s="80" t="s">
        <v>440</v>
      </c>
    </row>
    <row r="72" spans="1:4" ht="20.25" customHeight="1" thickBot="1" x14ac:dyDescent="0.4">
      <c r="A72" s="247"/>
      <c r="B72" s="110" t="s">
        <v>328</v>
      </c>
      <c r="C72" s="111">
        <v>30000000</v>
      </c>
      <c r="D72" s="211" t="s">
        <v>0</v>
      </c>
    </row>
    <row r="73" spans="1:4" ht="20.25" customHeight="1" x14ac:dyDescent="0.35">
      <c r="A73" s="247"/>
      <c r="B73" s="68" t="s">
        <v>329</v>
      </c>
      <c r="C73" s="112">
        <v>38487831.770000003</v>
      </c>
      <c r="D73" s="214" t="s">
        <v>39</v>
      </c>
    </row>
    <row r="74" spans="1:4" ht="20.25" customHeight="1" x14ac:dyDescent="0.35">
      <c r="A74" s="247"/>
      <c r="B74" s="71" t="s">
        <v>330</v>
      </c>
      <c r="C74" s="69">
        <v>64892754.530000001</v>
      </c>
      <c r="D74" s="80" t="s">
        <v>0</v>
      </c>
    </row>
    <row r="75" spans="1:4" ht="20.25" customHeight="1" x14ac:dyDescent="0.35">
      <c r="A75" s="247"/>
      <c r="B75" s="71" t="s">
        <v>331</v>
      </c>
      <c r="C75" s="69">
        <v>25000000</v>
      </c>
      <c r="D75" s="80" t="s">
        <v>440</v>
      </c>
    </row>
    <row r="76" spans="1:4" ht="20.25" customHeight="1" x14ac:dyDescent="0.35">
      <c r="A76" s="247"/>
      <c r="B76" s="71" t="s">
        <v>332</v>
      </c>
      <c r="C76" s="69">
        <v>65000000</v>
      </c>
      <c r="D76" s="80" t="s">
        <v>307</v>
      </c>
    </row>
    <row r="77" spans="1:4" ht="20.25" customHeight="1" x14ac:dyDescent="0.35">
      <c r="A77" s="247"/>
      <c r="B77" s="71" t="s">
        <v>333</v>
      </c>
      <c r="C77" s="69">
        <v>25000000</v>
      </c>
      <c r="D77" s="80" t="s">
        <v>442</v>
      </c>
    </row>
    <row r="78" spans="1:4" ht="20.25" customHeight="1" x14ac:dyDescent="0.35">
      <c r="A78" s="247"/>
      <c r="B78" s="71" t="s">
        <v>334</v>
      </c>
      <c r="C78" s="69">
        <v>42500000</v>
      </c>
      <c r="D78" s="80" t="s">
        <v>442</v>
      </c>
    </row>
    <row r="79" spans="1:4" ht="20.25" customHeight="1" thickBot="1" x14ac:dyDescent="0.4">
      <c r="A79" s="252"/>
      <c r="B79" s="94" t="s">
        <v>335</v>
      </c>
      <c r="C79" s="95">
        <v>25000000</v>
      </c>
      <c r="D79" s="211" t="s">
        <v>307</v>
      </c>
    </row>
    <row r="81" spans="1:3" ht="18.5" x14ac:dyDescent="0.45">
      <c r="A81" s="58"/>
      <c r="B81" s="128"/>
      <c r="C81" s="129"/>
    </row>
  </sheetData>
  <mergeCells count="4">
    <mergeCell ref="A3:A23"/>
    <mergeCell ref="A24:A40"/>
    <mergeCell ref="A41:A63"/>
    <mergeCell ref="A64:A79"/>
  </mergeCells>
  <pageMargins left="0.7" right="0.7" top="0.75" bottom="0.75" header="0.3" footer="0.3"/>
  <pageSetup orientation="landscape" r:id="rId1"/>
  <headerFooter>
    <oddHeader>&amp;L&amp;"-,Bold"&amp;14NATIONAL WORKS AGENCY&amp;C&amp;"-,Bold"&amp;14SPARK PROGRAMME
&amp;"-,Italic"PACKAGE 3 - MANCHESTER, ST. ELIZABETH, WESTMORELAND AND HANOVER &amp;R&amp;"-,Bold"&amp;14UPDATE  JANUARY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E0EE-A3BB-4665-A711-9D220B0890F2}">
  <sheetPr>
    <tabColor rgb="FFFFC000"/>
  </sheetPr>
  <dimension ref="A1:E104"/>
  <sheetViews>
    <sheetView workbookViewId="0">
      <selection activeCell="D3" sqref="D3:D96"/>
    </sheetView>
  </sheetViews>
  <sheetFormatPr defaultColWidth="9.08984375" defaultRowHeight="15" customHeight="1" x14ac:dyDescent="0.35"/>
  <cols>
    <col min="1" max="1" width="14.1796875" style="132" customWidth="1"/>
    <col min="2" max="2" width="51.81640625" style="132" customWidth="1"/>
    <col min="3" max="3" width="18.36328125" style="132" customWidth="1"/>
    <col min="4" max="4" width="38.08984375" style="133" customWidth="1"/>
    <col min="5" max="5" width="16.54296875" style="132" customWidth="1"/>
    <col min="6" max="16384" width="9.08984375" style="132"/>
  </cols>
  <sheetData>
    <row r="1" spans="1:4" thickBot="1" x14ac:dyDescent="0.4"/>
    <row r="2" spans="1:4" ht="44" thickBot="1" x14ac:dyDescent="0.4">
      <c r="A2" s="134" t="s">
        <v>8</v>
      </c>
      <c r="B2" s="135" t="s">
        <v>9</v>
      </c>
      <c r="C2" s="136" t="s">
        <v>142</v>
      </c>
      <c r="D2" s="137" t="s">
        <v>143</v>
      </c>
    </row>
    <row r="3" spans="1:4" ht="20.25" customHeight="1" x14ac:dyDescent="0.35">
      <c r="A3" s="253" t="s">
        <v>336</v>
      </c>
      <c r="B3" s="138" t="s">
        <v>337</v>
      </c>
      <c r="C3" s="139">
        <v>22928816.809999999</v>
      </c>
      <c r="D3" s="192" t="s">
        <v>0</v>
      </c>
    </row>
    <row r="4" spans="1:4" ht="20.25" customHeight="1" x14ac:dyDescent="0.35">
      <c r="A4" s="253"/>
      <c r="B4" s="140" t="s">
        <v>338</v>
      </c>
      <c r="C4" s="141">
        <v>85000000</v>
      </c>
      <c r="D4" s="70" t="s">
        <v>307</v>
      </c>
    </row>
    <row r="5" spans="1:4" ht="20.25" customHeight="1" x14ac:dyDescent="0.35">
      <c r="A5" s="253"/>
      <c r="B5" s="140" t="s">
        <v>339</v>
      </c>
      <c r="C5" s="141">
        <v>125000000</v>
      </c>
      <c r="D5" s="70" t="s">
        <v>307</v>
      </c>
    </row>
    <row r="6" spans="1:4" ht="20.25" customHeight="1" thickBot="1" x14ac:dyDescent="0.4">
      <c r="A6" s="253"/>
      <c r="B6" s="143" t="s">
        <v>340</v>
      </c>
      <c r="C6" s="144">
        <v>107140671.61</v>
      </c>
      <c r="D6" s="145" t="s">
        <v>29</v>
      </c>
    </row>
    <row r="7" spans="1:4" ht="20.25" customHeight="1" x14ac:dyDescent="0.35">
      <c r="A7" s="253"/>
      <c r="B7" s="160" t="s">
        <v>341</v>
      </c>
      <c r="C7" s="161">
        <v>25000000</v>
      </c>
      <c r="D7" s="193" t="s">
        <v>439</v>
      </c>
    </row>
    <row r="8" spans="1:4" ht="20.25" customHeight="1" x14ac:dyDescent="0.35">
      <c r="A8" s="253"/>
      <c r="B8" s="163" t="s">
        <v>342</v>
      </c>
      <c r="C8" s="149">
        <v>25000000</v>
      </c>
      <c r="D8" s="194" t="s">
        <v>440</v>
      </c>
    </row>
    <row r="9" spans="1:4" ht="20.25" customHeight="1" x14ac:dyDescent="0.35">
      <c r="A9" s="253"/>
      <c r="B9" s="163" t="s">
        <v>343</v>
      </c>
      <c r="C9" s="149">
        <v>25000000</v>
      </c>
      <c r="D9" s="195" t="s">
        <v>18</v>
      </c>
    </row>
    <row r="10" spans="1:4" ht="20.25" customHeight="1" x14ac:dyDescent="0.35">
      <c r="A10" s="253"/>
      <c r="B10" s="163" t="s">
        <v>344</v>
      </c>
      <c r="C10" s="149">
        <v>69266267.219999999</v>
      </c>
      <c r="D10" s="196" t="s">
        <v>0</v>
      </c>
    </row>
    <row r="11" spans="1:4" ht="20.25" customHeight="1" x14ac:dyDescent="0.35">
      <c r="A11" s="253"/>
      <c r="B11" s="163" t="s">
        <v>345</v>
      </c>
      <c r="C11" s="149">
        <v>25000000</v>
      </c>
      <c r="D11" s="195" t="s">
        <v>18</v>
      </c>
    </row>
    <row r="12" spans="1:4" ht="20.25" customHeight="1" x14ac:dyDescent="0.35">
      <c r="A12" s="253"/>
      <c r="B12" s="163" t="s">
        <v>346</v>
      </c>
      <c r="C12" s="149">
        <v>25000000</v>
      </c>
      <c r="D12" s="164" t="s">
        <v>0</v>
      </c>
    </row>
    <row r="13" spans="1:4" ht="20.25" customHeight="1" x14ac:dyDescent="0.35">
      <c r="A13" s="253"/>
      <c r="B13" s="163" t="s">
        <v>347</v>
      </c>
      <c r="C13" s="149">
        <v>19203840.260000002</v>
      </c>
      <c r="D13" s="164" t="s">
        <v>29</v>
      </c>
    </row>
    <row r="14" spans="1:4" ht="20.25" customHeight="1" x14ac:dyDescent="0.35">
      <c r="A14" s="253"/>
      <c r="B14" s="163" t="s">
        <v>348</v>
      </c>
      <c r="C14" s="149">
        <v>25000000</v>
      </c>
      <c r="D14" s="164" t="s">
        <v>307</v>
      </c>
    </row>
    <row r="15" spans="1:4" ht="20.25" customHeight="1" x14ac:dyDescent="0.35">
      <c r="A15" s="253"/>
      <c r="B15" s="163" t="s">
        <v>349</v>
      </c>
      <c r="C15" s="149">
        <v>25000000</v>
      </c>
      <c r="D15" s="164" t="s">
        <v>307</v>
      </c>
    </row>
    <row r="16" spans="1:4" ht="20.25" customHeight="1" thickBot="1" x14ac:dyDescent="0.4">
      <c r="A16" s="253"/>
      <c r="B16" s="165" t="s">
        <v>350</v>
      </c>
      <c r="C16" s="166">
        <v>50000000</v>
      </c>
      <c r="D16" s="167" t="s">
        <v>307</v>
      </c>
    </row>
    <row r="17" spans="1:4" ht="20.25" customHeight="1" x14ac:dyDescent="0.35">
      <c r="A17" s="253"/>
      <c r="B17" s="154" t="s">
        <v>351</v>
      </c>
      <c r="C17" s="139">
        <v>15000000</v>
      </c>
      <c r="D17" s="197" t="s">
        <v>307</v>
      </c>
    </row>
    <row r="18" spans="1:4" ht="20.25" customHeight="1" x14ac:dyDescent="0.35">
      <c r="A18" s="253"/>
      <c r="B18" s="71" t="s">
        <v>352</v>
      </c>
      <c r="C18" s="141">
        <v>25000000</v>
      </c>
      <c r="D18" s="142" t="s">
        <v>137</v>
      </c>
    </row>
    <row r="19" spans="1:4" ht="20.25" customHeight="1" x14ac:dyDescent="0.35">
      <c r="A19" s="253"/>
      <c r="B19" s="71" t="s">
        <v>353</v>
      </c>
      <c r="C19" s="141">
        <v>25340999.530000001</v>
      </c>
      <c r="D19" s="142" t="s">
        <v>137</v>
      </c>
    </row>
    <row r="20" spans="1:4" ht="20.25" customHeight="1" x14ac:dyDescent="0.35">
      <c r="A20" s="253"/>
      <c r="B20" s="71" t="s">
        <v>354</v>
      </c>
      <c r="C20" s="141">
        <v>49539019.539999999</v>
      </c>
      <c r="D20" s="142" t="s">
        <v>39</v>
      </c>
    </row>
    <row r="21" spans="1:4" ht="20.25" customHeight="1" x14ac:dyDescent="0.35">
      <c r="A21" s="253"/>
      <c r="B21" s="71" t="s">
        <v>355</v>
      </c>
      <c r="C21" s="141">
        <v>10000000</v>
      </c>
      <c r="D21" s="80" t="s">
        <v>18</v>
      </c>
    </row>
    <row r="22" spans="1:4" ht="20.25" customHeight="1" x14ac:dyDescent="0.35">
      <c r="A22" s="253"/>
      <c r="B22" s="71" t="s">
        <v>356</v>
      </c>
      <c r="C22" s="141">
        <v>15000000</v>
      </c>
      <c r="D22" s="80" t="s">
        <v>18</v>
      </c>
    </row>
    <row r="23" spans="1:4" ht="20.25" customHeight="1" x14ac:dyDescent="0.35">
      <c r="A23" s="253"/>
      <c r="B23" s="71" t="s">
        <v>357</v>
      </c>
      <c r="C23" s="141">
        <v>20000000</v>
      </c>
      <c r="D23" s="142" t="s">
        <v>307</v>
      </c>
    </row>
    <row r="24" spans="1:4" ht="20.25" customHeight="1" x14ac:dyDescent="0.35">
      <c r="A24" s="253"/>
      <c r="B24" s="71" t="s">
        <v>358</v>
      </c>
      <c r="C24" s="141">
        <v>20000000</v>
      </c>
      <c r="D24" s="142" t="s">
        <v>439</v>
      </c>
    </row>
    <row r="25" spans="1:4" ht="20.25" customHeight="1" x14ac:dyDescent="0.35">
      <c r="A25" s="253"/>
      <c r="B25" s="71" t="s">
        <v>359</v>
      </c>
      <c r="C25" s="141">
        <v>25000000</v>
      </c>
      <c r="D25" s="80" t="s">
        <v>439</v>
      </c>
    </row>
    <row r="26" spans="1:4" ht="20.25" customHeight="1" thickBot="1" x14ac:dyDescent="0.4">
      <c r="A26" s="253"/>
      <c r="B26" s="154" t="s">
        <v>360</v>
      </c>
      <c r="C26" s="144">
        <v>25000000</v>
      </c>
      <c r="D26" s="83" t="s">
        <v>440</v>
      </c>
    </row>
    <row r="27" spans="1:4" ht="20.25" customHeight="1" x14ac:dyDescent="0.35">
      <c r="A27" s="253"/>
      <c r="B27" s="75" t="s">
        <v>361</v>
      </c>
      <c r="C27" s="155">
        <v>57287313.259999998</v>
      </c>
      <c r="D27" s="153" t="s">
        <v>14</v>
      </c>
    </row>
    <row r="28" spans="1:4" ht="20.25" customHeight="1" x14ac:dyDescent="0.35">
      <c r="A28" s="253"/>
      <c r="B28" s="156" t="s">
        <v>362</v>
      </c>
      <c r="C28" s="149">
        <v>21668827.559999999</v>
      </c>
      <c r="D28" s="142" t="s">
        <v>14</v>
      </c>
    </row>
    <row r="29" spans="1:4" ht="20.25" customHeight="1" x14ac:dyDescent="0.35">
      <c r="A29" s="253"/>
      <c r="B29" s="148" t="s">
        <v>363</v>
      </c>
      <c r="C29" s="149">
        <v>10000000</v>
      </c>
      <c r="D29" s="80" t="s">
        <v>18</v>
      </c>
    </row>
    <row r="30" spans="1:4" ht="20.25" customHeight="1" x14ac:dyDescent="0.35">
      <c r="A30" s="253"/>
      <c r="B30" s="148" t="s">
        <v>364</v>
      </c>
      <c r="C30" s="149">
        <v>12500000</v>
      </c>
      <c r="D30" s="80" t="s">
        <v>18</v>
      </c>
    </row>
    <row r="31" spans="1:4" ht="20.25" customHeight="1" x14ac:dyDescent="0.35">
      <c r="A31" s="253"/>
      <c r="B31" s="148" t="s">
        <v>365</v>
      </c>
      <c r="C31" s="149">
        <v>15000000</v>
      </c>
      <c r="D31" s="142" t="s">
        <v>439</v>
      </c>
    </row>
    <row r="32" spans="1:4" ht="20.25" customHeight="1" x14ac:dyDescent="0.35">
      <c r="A32" s="253"/>
      <c r="B32" s="148" t="s">
        <v>366</v>
      </c>
      <c r="C32" s="149">
        <v>35000000</v>
      </c>
      <c r="D32" s="142" t="s">
        <v>367</v>
      </c>
    </row>
    <row r="33" spans="1:5" ht="20.25" customHeight="1" x14ac:dyDescent="0.35">
      <c r="A33" s="253"/>
      <c r="B33" s="148" t="s">
        <v>368</v>
      </c>
      <c r="C33" s="149">
        <v>10000000</v>
      </c>
      <c r="D33" s="80" t="s">
        <v>439</v>
      </c>
    </row>
    <row r="34" spans="1:5" ht="20.25" customHeight="1" x14ac:dyDescent="0.35">
      <c r="A34" s="253"/>
      <c r="B34" s="148" t="s">
        <v>369</v>
      </c>
      <c r="C34" s="149">
        <v>25000000</v>
      </c>
      <c r="D34" s="80" t="s">
        <v>440</v>
      </c>
    </row>
    <row r="35" spans="1:5" ht="20.25" customHeight="1" x14ac:dyDescent="0.35">
      <c r="A35" s="253"/>
      <c r="B35" s="148" t="s">
        <v>370</v>
      </c>
      <c r="C35" s="149">
        <v>35000000</v>
      </c>
      <c r="D35" s="142" t="s">
        <v>367</v>
      </c>
    </row>
    <row r="36" spans="1:5" ht="20.25" customHeight="1" x14ac:dyDescent="0.35">
      <c r="A36" s="253"/>
      <c r="B36" s="157" t="s">
        <v>371</v>
      </c>
      <c r="C36" s="149">
        <v>30000000</v>
      </c>
      <c r="D36" s="80" t="s">
        <v>18</v>
      </c>
    </row>
    <row r="37" spans="1:5" ht="20.25" customHeight="1" thickBot="1" x14ac:dyDescent="0.4">
      <c r="A37" s="253"/>
      <c r="B37" s="150" t="s">
        <v>372</v>
      </c>
      <c r="C37" s="151">
        <v>15000000</v>
      </c>
      <c r="D37" s="142" t="s">
        <v>439</v>
      </c>
    </row>
    <row r="38" spans="1:5" ht="20.25" customHeight="1" x14ac:dyDescent="0.35">
      <c r="A38" s="253"/>
      <c r="B38" s="158" t="s">
        <v>373</v>
      </c>
      <c r="C38" s="152">
        <v>35000000</v>
      </c>
      <c r="D38" s="198" t="s">
        <v>18</v>
      </c>
    </row>
    <row r="39" spans="1:5" ht="20.25" customHeight="1" x14ac:dyDescent="0.35">
      <c r="A39" s="253"/>
      <c r="B39" s="140" t="s">
        <v>374</v>
      </c>
      <c r="C39" s="141">
        <v>71615671.359999999</v>
      </c>
      <c r="D39" s="142" t="s">
        <v>14</v>
      </c>
    </row>
    <row r="40" spans="1:5" ht="20.25" customHeight="1" x14ac:dyDescent="0.35">
      <c r="A40" s="253"/>
      <c r="B40" s="140" t="s">
        <v>375</v>
      </c>
      <c r="C40" s="141">
        <v>35000000</v>
      </c>
      <c r="D40" s="142" t="s">
        <v>439</v>
      </c>
    </row>
    <row r="41" spans="1:5" ht="20.25" customHeight="1" x14ac:dyDescent="0.35">
      <c r="A41" s="253"/>
      <c r="B41" s="140" t="s">
        <v>376</v>
      </c>
      <c r="C41" s="141">
        <v>26344603.309999999</v>
      </c>
      <c r="D41" s="142" t="s">
        <v>39</v>
      </c>
    </row>
    <row r="42" spans="1:5" ht="20.25" customHeight="1" x14ac:dyDescent="0.35">
      <c r="A42" s="253"/>
      <c r="B42" s="140" t="s">
        <v>377</v>
      </c>
      <c r="C42" s="141">
        <v>37950973.579999998</v>
      </c>
      <c r="D42" s="142" t="s">
        <v>14</v>
      </c>
    </row>
    <row r="43" spans="1:5" ht="20.25" customHeight="1" x14ac:dyDescent="0.35">
      <c r="A43" s="253"/>
      <c r="B43" s="140" t="s">
        <v>378</v>
      </c>
      <c r="C43" s="141">
        <v>25000000</v>
      </c>
      <c r="D43" s="142" t="s">
        <v>439</v>
      </c>
    </row>
    <row r="44" spans="1:5" ht="20.25" customHeight="1" thickBot="1" x14ac:dyDescent="0.4">
      <c r="A44" s="253"/>
      <c r="B44" s="143" t="s">
        <v>379</v>
      </c>
      <c r="C44" s="144">
        <v>35000000</v>
      </c>
      <c r="D44" s="142" t="s">
        <v>439</v>
      </c>
    </row>
    <row r="45" spans="1:5" ht="20.25" customHeight="1" x14ac:dyDescent="0.35">
      <c r="A45" s="254" t="s">
        <v>380</v>
      </c>
      <c r="B45" s="146" t="s">
        <v>381</v>
      </c>
      <c r="C45" s="147">
        <v>31204538.449999999</v>
      </c>
      <c r="D45" s="153" t="s">
        <v>14</v>
      </c>
    </row>
    <row r="46" spans="1:5" ht="20.25" customHeight="1" x14ac:dyDescent="0.35">
      <c r="A46" s="253"/>
      <c r="B46" s="148" t="s">
        <v>382</v>
      </c>
      <c r="C46" s="149">
        <v>35216164.479999997</v>
      </c>
      <c r="D46" s="142" t="s">
        <v>39</v>
      </c>
      <c r="E46" s="6"/>
    </row>
    <row r="47" spans="1:5" ht="20.25" customHeight="1" thickBot="1" x14ac:dyDescent="0.4">
      <c r="A47" s="253"/>
      <c r="B47" s="150" t="s">
        <v>383</v>
      </c>
      <c r="C47" s="151">
        <v>292230566.91000003</v>
      </c>
      <c r="D47" s="145" t="s">
        <v>0</v>
      </c>
      <c r="E47" s="6"/>
    </row>
    <row r="48" spans="1:5" ht="20.25" customHeight="1" x14ac:dyDescent="0.35">
      <c r="A48" s="253"/>
      <c r="B48" s="65" t="s">
        <v>384</v>
      </c>
      <c r="C48" s="152">
        <v>22371828.039999999</v>
      </c>
      <c r="D48" s="153" t="s">
        <v>0</v>
      </c>
    </row>
    <row r="49" spans="1:4" ht="20.25" customHeight="1" x14ac:dyDescent="0.35">
      <c r="A49" s="253"/>
      <c r="B49" s="140" t="s">
        <v>385</v>
      </c>
      <c r="C49" s="141">
        <v>25000000</v>
      </c>
      <c r="D49" s="142" t="s">
        <v>307</v>
      </c>
    </row>
    <row r="50" spans="1:4" ht="20.25" customHeight="1" x14ac:dyDescent="0.35">
      <c r="A50" s="253"/>
      <c r="B50" s="71" t="s">
        <v>386</v>
      </c>
      <c r="C50" s="141">
        <v>58356341.07</v>
      </c>
      <c r="D50" s="142" t="s">
        <v>39</v>
      </c>
    </row>
    <row r="51" spans="1:4" ht="20.25" customHeight="1" x14ac:dyDescent="0.35">
      <c r="A51" s="253"/>
      <c r="B51" s="71" t="s">
        <v>387</v>
      </c>
      <c r="C51" s="141">
        <v>20000000</v>
      </c>
      <c r="D51" s="142" t="s">
        <v>307</v>
      </c>
    </row>
    <row r="52" spans="1:4" ht="20.25" customHeight="1" x14ac:dyDescent="0.35">
      <c r="A52" s="253"/>
      <c r="B52" s="71" t="s">
        <v>388</v>
      </c>
      <c r="C52" s="159">
        <v>35000000</v>
      </c>
      <c r="D52" s="142" t="s">
        <v>307</v>
      </c>
    </row>
    <row r="53" spans="1:4" ht="20.25" customHeight="1" x14ac:dyDescent="0.35">
      <c r="A53" s="253"/>
      <c r="B53" s="140" t="s">
        <v>389</v>
      </c>
      <c r="C53" s="141">
        <v>45000000</v>
      </c>
      <c r="D53" s="142" t="s">
        <v>307</v>
      </c>
    </row>
    <row r="54" spans="1:4" ht="20.25" customHeight="1" x14ac:dyDescent="0.35">
      <c r="A54" s="253"/>
      <c r="B54" s="140" t="s">
        <v>390</v>
      </c>
      <c r="C54" s="141">
        <v>23953585.600000001</v>
      </c>
      <c r="D54" s="142" t="s">
        <v>307</v>
      </c>
    </row>
    <row r="55" spans="1:4" ht="20.25" customHeight="1" thickBot="1" x14ac:dyDescent="0.4">
      <c r="A55" s="253"/>
      <c r="B55" s="143" t="s">
        <v>391</v>
      </c>
      <c r="C55" s="144">
        <v>30000000</v>
      </c>
      <c r="D55" s="142" t="s">
        <v>307</v>
      </c>
    </row>
    <row r="56" spans="1:4" ht="20.25" customHeight="1" x14ac:dyDescent="0.35">
      <c r="A56" s="254" t="s">
        <v>392</v>
      </c>
      <c r="B56" s="160" t="s">
        <v>393</v>
      </c>
      <c r="C56" s="161">
        <v>106305268.79000001</v>
      </c>
      <c r="D56" s="162" t="s">
        <v>14</v>
      </c>
    </row>
    <row r="57" spans="1:4" ht="20.25" customHeight="1" x14ac:dyDescent="0.35">
      <c r="A57" s="253"/>
      <c r="B57" s="163" t="s">
        <v>394</v>
      </c>
      <c r="C57" s="149">
        <v>40312965.039999999</v>
      </c>
      <c r="D57" s="164" t="s">
        <v>14</v>
      </c>
    </row>
    <row r="58" spans="1:4" ht="20.25" customHeight="1" x14ac:dyDescent="0.35">
      <c r="A58" s="253"/>
      <c r="B58" s="163" t="s">
        <v>395</v>
      </c>
      <c r="C58" s="149">
        <v>42449093.009999998</v>
      </c>
      <c r="D58" s="164" t="s">
        <v>14</v>
      </c>
    </row>
    <row r="59" spans="1:4" ht="20.25" customHeight="1" thickBot="1" x14ac:dyDescent="0.4">
      <c r="A59" s="253"/>
      <c r="B59" s="165" t="s">
        <v>396</v>
      </c>
      <c r="C59" s="166">
        <v>94000000</v>
      </c>
      <c r="D59" s="167" t="s">
        <v>18</v>
      </c>
    </row>
    <row r="60" spans="1:4" ht="20.25" customHeight="1" x14ac:dyDescent="0.35">
      <c r="A60" s="255"/>
      <c r="B60" s="168" t="s">
        <v>397</v>
      </c>
      <c r="C60" s="139">
        <v>84307038.650000006</v>
      </c>
      <c r="D60" s="169" t="s">
        <v>29</v>
      </c>
    </row>
    <row r="61" spans="1:4" ht="20.25" customHeight="1" x14ac:dyDescent="0.35">
      <c r="A61" s="255"/>
      <c r="B61" s="119" t="s">
        <v>398</v>
      </c>
      <c r="C61" s="141">
        <v>25000000</v>
      </c>
      <c r="D61" s="164" t="s">
        <v>18</v>
      </c>
    </row>
    <row r="62" spans="1:4" ht="20.25" customHeight="1" x14ac:dyDescent="0.35">
      <c r="A62" s="255"/>
      <c r="B62" s="170" t="s">
        <v>399</v>
      </c>
      <c r="C62" s="141">
        <v>45000000</v>
      </c>
      <c r="D62" s="164" t="s">
        <v>0</v>
      </c>
    </row>
    <row r="63" spans="1:4" ht="20.25" customHeight="1" x14ac:dyDescent="0.35">
      <c r="A63" s="255"/>
      <c r="B63" s="170" t="s">
        <v>400</v>
      </c>
      <c r="C63" s="141">
        <v>35000000</v>
      </c>
      <c r="D63" s="164" t="s">
        <v>0</v>
      </c>
    </row>
    <row r="64" spans="1:4" ht="20.25" customHeight="1" x14ac:dyDescent="0.35">
      <c r="A64" s="255"/>
      <c r="B64" s="119" t="s">
        <v>401</v>
      </c>
      <c r="C64" s="141">
        <v>32500000</v>
      </c>
      <c r="D64" s="164" t="s">
        <v>0</v>
      </c>
    </row>
    <row r="65" spans="1:4" ht="20.25" customHeight="1" x14ac:dyDescent="0.35">
      <c r="A65" s="255"/>
      <c r="B65" s="170" t="s">
        <v>402</v>
      </c>
      <c r="C65" s="141">
        <v>45914964.950000003</v>
      </c>
      <c r="D65" s="164" t="s">
        <v>14</v>
      </c>
    </row>
    <row r="66" spans="1:4" ht="20.25" customHeight="1" thickBot="1" x14ac:dyDescent="0.4">
      <c r="A66" s="255"/>
      <c r="B66" s="171" t="s">
        <v>403</v>
      </c>
      <c r="C66" s="144">
        <v>50000000</v>
      </c>
      <c r="D66" s="199" t="s">
        <v>307</v>
      </c>
    </row>
    <row r="67" spans="1:4" ht="20.25" customHeight="1" x14ac:dyDescent="0.35">
      <c r="A67" s="253"/>
      <c r="B67" s="179" t="s">
        <v>404</v>
      </c>
      <c r="C67" s="161">
        <v>170500000</v>
      </c>
      <c r="D67" s="180" t="s">
        <v>307</v>
      </c>
    </row>
    <row r="68" spans="1:4" ht="20.25" customHeight="1" x14ac:dyDescent="0.35">
      <c r="A68" s="253"/>
      <c r="B68" s="163" t="s">
        <v>405</v>
      </c>
      <c r="C68" s="149">
        <v>63141100.359999999</v>
      </c>
      <c r="D68" s="195" t="s">
        <v>437</v>
      </c>
    </row>
    <row r="69" spans="1:4" ht="20.25" customHeight="1" thickBot="1" x14ac:dyDescent="0.4">
      <c r="A69" s="253"/>
      <c r="B69" s="165" t="s">
        <v>406</v>
      </c>
      <c r="C69" s="166">
        <v>65957367.210000001</v>
      </c>
      <c r="D69" s="167" t="s">
        <v>14</v>
      </c>
    </row>
    <row r="70" spans="1:4" ht="20.25" customHeight="1" x14ac:dyDescent="0.35">
      <c r="A70" s="255"/>
      <c r="B70" s="168" t="s">
        <v>407</v>
      </c>
      <c r="C70" s="139">
        <v>45901702.460000001</v>
      </c>
      <c r="D70" s="169" t="s">
        <v>14</v>
      </c>
    </row>
    <row r="71" spans="1:4" ht="20.25" customHeight="1" x14ac:dyDescent="0.35">
      <c r="A71" s="255"/>
      <c r="B71" s="170" t="s">
        <v>408</v>
      </c>
      <c r="C71" s="141">
        <v>90000000</v>
      </c>
      <c r="D71" s="164" t="s">
        <v>0</v>
      </c>
    </row>
    <row r="72" spans="1:4" ht="20.25" customHeight="1" thickBot="1" x14ac:dyDescent="0.4">
      <c r="A72" s="255"/>
      <c r="B72" s="172" t="s">
        <v>409</v>
      </c>
      <c r="C72" s="144">
        <v>85000000</v>
      </c>
      <c r="D72" s="199" t="s">
        <v>307</v>
      </c>
    </row>
    <row r="73" spans="1:4" ht="20.25" customHeight="1" x14ac:dyDescent="0.35">
      <c r="A73" s="254" t="s">
        <v>410</v>
      </c>
      <c r="B73" s="160" t="s">
        <v>411</v>
      </c>
      <c r="C73" s="161">
        <v>57538787.450000003</v>
      </c>
      <c r="D73" s="180" t="s">
        <v>29</v>
      </c>
    </row>
    <row r="74" spans="1:4" ht="20.25" customHeight="1" x14ac:dyDescent="0.35">
      <c r="A74" s="253"/>
      <c r="B74" s="181" t="s">
        <v>412</v>
      </c>
      <c r="C74" s="173">
        <v>48125788.850000001</v>
      </c>
      <c r="D74" s="182" t="s">
        <v>29</v>
      </c>
    </row>
    <row r="75" spans="1:4" ht="20.25" customHeight="1" x14ac:dyDescent="0.35">
      <c r="A75" s="253"/>
      <c r="B75" s="163" t="s">
        <v>413</v>
      </c>
      <c r="C75" s="149">
        <v>27500000.000000004</v>
      </c>
      <c r="D75" s="164" t="s">
        <v>0</v>
      </c>
    </row>
    <row r="76" spans="1:4" ht="20.25" customHeight="1" thickBot="1" x14ac:dyDescent="0.4">
      <c r="A76" s="253"/>
      <c r="B76" s="165" t="s">
        <v>414</v>
      </c>
      <c r="C76" s="166">
        <v>120000000</v>
      </c>
      <c r="D76" s="167" t="s">
        <v>0</v>
      </c>
    </row>
    <row r="77" spans="1:4" ht="20.25" customHeight="1" x14ac:dyDescent="0.35">
      <c r="A77" s="253"/>
      <c r="B77" s="138" t="s">
        <v>415</v>
      </c>
      <c r="C77" s="139">
        <v>24392643.75</v>
      </c>
      <c r="D77" s="200" t="s">
        <v>307</v>
      </c>
    </row>
    <row r="78" spans="1:4" ht="20.25" customHeight="1" x14ac:dyDescent="0.35">
      <c r="A78" s="253"/>
      <c r="B78" s="140" t="s">
        <v>416</v>
      </c>
      <c r="C78" s="141">
        <v>60547579.469999999</v>
      </c>
      <c r="D78" s="142" t="s">
        <v>14</v>
      </c>
    </row>
    <row r="79" spans="1:4" ht="20.25" customHeight="1" x14ac:dyDescent="0.35">
      <c r="A79" s="253"/>
      <c r="B79" s="140" t="s">
        <v>417</v>
      </c>
      <c r="C79" s="141">
        <v>60000000</v>
      </c>
      <c r="D79" s="164" t="s">
        <v>0</v>
      </c>
    </row>
    <row r="80" spans="1:4" ht="20.25" customHeight="1" x14ac:dyDescent="0.35">
      <c r="A80" s="253"/>
      <c r="B80" s="140" t="s">
        <v>418</v>
      </c>
      <c r="C80" s="141">
        <v>50000000</v>
      </c>
      <c r="D80" s="164" t="s">
        <v>439</v>
      </c>
    </row>
    <row r="81" spans="1:4" ht="20.25" customHeight="1" thickBot="1" x14ac:dyDescent="0.4">
      <c r="A81" s="253"/>
      <c r="B81" s="143" t="s">
        <v>419</v>
      </c>
      <c r="C81" s="144">
        <v>80000000</v>
      </c>
      <c r="D81" s="164" t="s">
        <v>0</v>
      </c>
    </row>
    <row r="82" spans="1:4" ht="20.25" customHeight="1" x14ac:dyDescent="0.35">
      <c r="A82" s="253"/>
      <c r="B82" s="146" t="s">
        <v>420</v>
      </c>
      <c r="C82" s="147">
        <v>60000000</v>
      </c>
      <c r="D82" s="174" t="s">
        <v>0</v>
      </c>
    </row>
    <row r="83" spans="1:4" ht="20.25" customHeight="1" thickBot="1" x14ac:dyDescent="0.4">
      <c r="A83" s="253"/>
      <c r="B83" s="148" t="s">
        <v>421</v>
      </c>
      <c r="C83" s="149">
        <v>48766665.189999998</v>
      </c>
      <c r="D83" s="80" t="s">
        <v>14</v>
      </c>
    </row>
    <row r="84" spans="1:4" ht="20.25" customHeight="1" thickBot="1" x14ac:dyDescent="0.4">
      <c r="A84" s="253"/>
      <c r="B84" s="148" t="s">
        <v>422</v>
      </c>
      <c r="C84" s="149">
        <v>45000000</v>
      </c>
      <c r="D84" s="174" t="s">
        <v>0</v>
      </c>
    </row>
    <row r="85" spans="1:4" ht="20.25" customHeight="1" x14ac:dyDescent="0.35">
      <c r="A85" s="253"/>
      <c r="B85" s="175" t="s">
        <v>423</v>
      </c>
      <c r="C85" s="149">
        <v>80000000</v>
      </c>
      <c r="D85" s="174" t="s">
        <v>0</v>
      </c>
    </row>
    <row r="86" spans="1:4" ht="20.25" customHeight="1" thickBot="1" x14ac:dyDescent="0.4">
      <c r="A86" s="253"/>
      <c r="B86" s="150" t="s">
        <v>424</v>
      </c>
      <c r="C86" s="151">
        <v>75000000</v>
      </c>
      <c r="D86" s="83" t="s">
        <v>439</v>
      </c>
    </row>
    <row r="87" spans="1:4" ht="20.25" customHeight="1" x14ac:dyDescent="0.35">
      <c r="A87" s="254" t="s">
        <v>425</v>
      </c>
      <c r="B87" s="183" t="s">
        <v>426</v>
      </c>
      <c r="C87" s="184">
        <v>63274657.740000002</v>
      </c>
      <c r="D87" s="180" t="s">
        <v>39</v>
      </c>
    </row>
    <row r="88" spans="1:4" ht="20.25" customHeight="1" x14ac:dyDescent="0.35">
      <c r="A88" s="253"/>
      <c r="B88" s="185" t="s">
        <v>427</v>
      </c>
      <c r="C88" s="159">
        <v>46271045.270000003</v>
      </c>
      <c r="D88" s="201" t="s">
        <v>441</v>
      </c>
    </row>
    <row r="89" spans="1:4" ht="20.25" customHeight="1" x14ac:dyDescent="0.35">
      <c r="A89" s="253"/>
      <c r="B89" s="185" t="s">
        <v>428</v>
      </c>
      <c r="C89" s="141">
        <v>40000000</v>
      </c>
      <c r="D89" s="202" t="s">
        <v>0</v>
      </c>
    </row>
    <row r="90" spans="1:4" ht="20.25" customHeight="1" thickBot="1" x14ac:dyDescent="0.4">
      <c r="A90" s="253"/>
      <c r="B90" s="186" t="s">
        <v>429</v>
      </c>
      <c r="C90" s="187">
        <v>50000000</v>
      </c>
      <c r="D90" s="203" t="s">
        <v>307</v>
      </c>
    </row>
    <row r="91" spans="1:4" ht="20.25" customHeight="1" x14ac:dyDescent="0.35">
      <c r="A91" s="253"/>
      <c r="B91" s="160" t="s">
        <v>430</v>
      </c>
      <c r="C91" s="161">
        <v>24516681.52</v>
      </c>
      <c r="D91" s="204" t="s">
        <v>14</v>
      </c>
    </row>
    <row r="92" spans="1:4" ht="20.25" customHeight="1" x14ac:dyDescent="0.35">
      <c r="A92" s="253"/>
      <c r="B92" s="163" t="s">
        <v>431</v>
      </c>
      <c r="C92" s="149">
        <v>35000000</v>
      </c>
      <c r="D92" s="202" t="s">
        <v>0</v>
      </c>
    </row>
    <row r="93" spans="1:4" ht="20.25" customHeight="1" x14ac:dyDescent="0.35">
      <c r="A93" s="253"/>
      <c r="B93" s="163" t="s">
        <v>432</v>
      </c>
      <c r="C93" s="149">
        <v>38815998.259999998</v>
      </c>
      <c r="D93" s="195" t="s">
        <v>14</v>
      </c>
    </row>
    <row r="94" spans="1:4" ht="20.25" customHeight="1" x14ac:dyDescent="0.35">
      <c r="A94" s="253"/>
      <c r="B94" s="188" t="s">
        <v>433</v>
      </c>
      <c r="C94" s="151">
        <v>60000000</v>
      </c>
      <c r="D94" s="205" t="s">
        <v>0</v>
      </c>
    </row>
    <row r="95" spans="1:4" ht="20.25" customHeight="1" x14ac:dyDescent="0.35">
      <c r="A95" s="253"/>
      <c r="B95" s="189" t="s">
        <v>434</v>
      </c>
      <c r="C95" s="176">
        <v>50000000</v>
      </c>
      <c r="D95" s="206" t="s">
        <v>439</v>
      </c>
    </row>
    <row r="96" spans="1:4" ht="20.25" customHeight="1" thickBot="1" x14ac:dyDescent="0.4">
      <c r="A96" s="256"/>
      <c r="B96" s="190" t="s">
        <v>435</v>
      </c>
      <c r="C96" s="191">
        <v>40000000</v>
      </c>
      <c r="D96" s="207" t="s">
        <v>440</v>
      </c>
    </row>
    <row r="97" spans="2:2" ht="14.5" x14ac:dyDescent="0.35"/>
    <row r="98" spans="2:2" ht="14.5" x14ac:dyDescent="0.35">
      <c r="B98" s="7"/>
    </row>
    <row r="99" spans="2:2" ht="18.5" x14ac:dyDescent="0.45">
      <c r="B99" s="177"/>
    </row>
    <row r="100" spans="2:2" ht="18.5" x14ac:dyDescent="0.45">
      <c r="B100" s="177"/>
    </row>
    <row r="101" spans="2:2" ht="18.5" x14ac:dyDescent="0.45">
      <c r="B101" s="177"/>
    </row>
    <row r="102" spans="2:2" ht="18.5" x14ac:dyDescent="0.45">
      <c r="B102" s="177"/>
    </row>
    <row r="103" spans="2:2" ht="18.5" x14ac:dyDescent="0.45">
      <c r="B103" s="177"/>
    </row>
    <row r="104" spans="2:2" ht="18.5" x14ac:dyDescent="0.45">
      <c r="B104" s="177"/>
    </row>
  </sheetData>
  <mergeCells count="5">
    <mergeCell ref="A3:A44"/>
    <mergeCell ref="A45:A55"/>
    <mergeCell ref="A56:A72"/>
    <mergeCell ref="A73:A86"/>
    <mergeCell ref="A87:A96"/>
  </mergeCells>
  <pageMargins left="0.7" right="0.7" top="0.75" bottom="0.75" header="0.3" footer="0.3"/>
  <pageSetup orientation="landscape" r:id="rId1"/>
  <headerFooter>
    <oddHeader>&amp;L&amp;"-,Bold"&amp;14NATIONAL WORKS AGENCY&amp;C&amp;"-,Bold"&amp;14SPARK PROGRAMME
&amp;"-,Italic"&amp;12PACKAGE 5 - ST. JAMES, TRELAWNY, ST. ANN, ST. MARY AND PORTLAND&amp;R&amp;"-,Bold"&amp;14UPDATE - JANUARY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Package 1</vt:lpstr>
      <vt:lpstr>Package 2</vt:lpstr>
      <vt:lpstr>Package 3</vt:lpstr>
      <vt:lpstr>Package 4 </vt:lpstr>
      <vt:lpstr>'Package 1'!Print_Titles</vt:lpstr>
      <vt:lpstr>'Package 2'!Print_Titles</vt:lpstr>
      <vt:lpstr>'Package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Varden Downer</dc:creator>
  <cp:lastModifiedBy>Varden Downer</cp:lastModifiedBy>
  <dcterms:created xsi:type="dcterms:W3CDTF">2026-01-28T12:44:43Z</dcterms:created>
  <dcterms:modified xsi:type="dcterms:W3CDTF">2026-03-04T21:23:13Z</dcterms:modified>
</cp:coreProperties>
</file>